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06" yWindow="65461" windowWidth="12120" windowHeight="9120" tabRatio="996" firstSheet="8" activeTab="12"/>
  </bookViews>
  <sheets>
    <sheet name="Table 1NPS - UNI" sheetId="1" r:id="rId1"/>
    <sheet name="Table 2-NPS" sheetId="2" r:id="rId2"/>
    <sheet name="Table 3NPS - UNI" sheetId="3" r:id="rId3"/>
    <sheet name="Table 4NPS - UNI" sheetId="4" r:id="rId4"/>
    <sheet name="Table 5NPS - UNI" sheetId="5" r:id="rId5"/>
    <sheet name="Table 6NPS - UNI" sheetId="6" r:id="rId6"/>
    <sheet name="Table 7NPS - UNI" sheetId="7" r:id="rId7"/>
    <sheet name="Table 8C-NPS" sheetId="8" r:id="rId8"/>
    <sheet name="Table 8D-NPS" sheetId="9" r:id="rId9"/>
    <sheet name="Table 11A (NPS)-UNI" sheetId="10" r:id="rId10"/>
    <sheet name="Table 11B (NPS)-UNI" sheetId="11" r:id="rId11"/>
    <sheet name="Table 11C (NPS)-UNI" sheetId="12" r:id="rId12"/>
    <sheet name="Table 11D (NPS)-UNI" sheetId="13" r:id="rId13"/>
  </sheets>
  <definedNames>
    <definedName name="_xlnm.Print_Area" localSheetId="0">'Table 1NPS - UNI'!$A$1:$G$46</definedName>
  </definedNames>
  <calcPr fullCalcOnLoad="1"/>
</workbook>
</file>

<file path=xl/sharedStrings.xml><?xml version="1.0" encoding="utf-8"?>
<sst xmlns="http://schemas.openxmlformats.org/spreadsheetml/2006/main" count="690" uniqueCount="144">
  <si>
    <t>%</t>
  </si>
  <si>
    <t>Regent Total</t>
  </si>
  <si>
    <t>TOTAL</t>
  </si>
  <si>
    <t>RESIDENT</t>
  </si>
  <si>
    <t>NONRESIDENT</t>
  </si>
  <si>
    <t>Total</t>
  </si>
  <si>
    <t>University of Iowa</t>
  </si>
  <si>
    <t>Iowa State University</t>
  </si>
  <si>
    <t>University of Northern Iowa</t>
  </si>
  <si>
    <t>Academic Reasons - Student</t>
  </si>
  <si>
    <t>Major Reason</t>
  </si>
  <si>
    <t>Minor Reason</t>
  </si>
  <si>
    <t>Not a Reason</t>
  </si>
  <si>
    <t>Grand Total</t>
  </si>
  <si>
    <t>Percent of Major Reason</t>
  </si>
  <si>
    <t>Nonresident - not probation</t>
  </si>
  <si>
    <t>Nonresident - on probation</t>
  </si>
  <si>
    <t>Resident - not probation</t>
  </si>
  <si>
    <t>Resident - on probation</t>
  </si>
  <si>
    <t>Academic Reasons - Institutional</t>
  </si>
  <si>
    <t>Financial Reasons</t>
  </si>
  <si>
    <t>Personal Reasons</t>
  </si>
  <si>
    <t>PART I</t>
  </si>
  <si>
    <t>NUMBER OF COHORT NONRETURNEES INELIGIBLE TO RETURN</t>
  </si>
  <si>
    <t>NUMBER OF COHORT NONRETURNEES NOT AVAILABLE FOR CONTACT*</t>
  </si>
  <si>
    <t>NUMBER OF COHORT NONRETURNEES CONTACTED</t>
  </si>
  <si>
    <t>NUMBER OF RESPONDENTS</t>
  </si>
  <si>
    <t>*International students; incorrect addresses.</t>
  </si>
  <si>
    <t>GRAND TOTAL</t>
  </si>
  <si>
    <t>Not Probation</t>
  </si>
  <si>
    <t>Probation</t>
  </si>
  <si>
    <t>#</t>
  </si>
  <si>
    <t>Number of cohort nonreturnees contacted</t>
  </si>
  <si>
    <t>Number of respondents</t>
  </si>
  <si>
    <t>Question 1.  Current Employment Status.</t>
  </si>
  <si>
    <t>Number employed full-time</t>
  </si>
  <si>
    <t>Number employed part-time</t>
  </si>
  <si>
    <t>Number not employed and not seeking employment</t>
  </si>
  <si>
    <t>Number not employed and seeking employment</t>
  </si>
  <si>
    <t>Number in the Armed Forces</t>
  </si>
  <si>
    <t>Question 2.  Student Status.</t>
  </si>
  <si>
    <t>Number enrolled as a student</t>
  </si>
  <si>
    <t>Number not enrolled as a student</t>
  </si>
  <si>
    <t>Type of institution enrolled in:</t>
  </si>
  <si>
    <t>Number in another Regent university</t>
  </si>
  <si>
    <t>Number in an Iowa community college</t>
  </si>
  <si>
    <t>Number in an Iowa private college/university</t>
  </si>
  <si>
    <t>Number in an out of state institution</t>
  </si>
  <si>
    <t>Number can't determine type of institution</t>
  </si>
  <si>
    <t>Question 3.  Current Educational Goal.</t>
  </si>
  <si>
    <t>Number who chose associate's degree</t>
  </si>
  <si>
    <t>Number who chose bachelor's degree</t>
  </si>
  <si>
    <t>Number who chose graduate or professional degree</t>
  </si>
  <si>
    <t>Number who said unsure</t>
  </si>
  <si>
    <t>Number who said other (summarize)</t>
  </si>
  <si>
    <t>Question 4.  Plans to Re-Enroll.</t>
  </si>
  <si>
    <t>Number who plan to re-enroll in same institution</t>
  </si>
  <si>
    <t>Number who do not plan to re-enroll in same institution</t>
  </si>
  <si>
    <t>or No Response</t>
  </si>
  <si>
    <t>Number</t>
  </si>
  <si>
    <t>Percent</t>
  </si>
  <si>
    <t>5. Academically unprepared for course(s)</t>
  </si>
  <si>
    <t>6. Poor academic performance</t>
  </si>
  <si>
    <t>Sub-Total</t>
  </si>
  <si>
    <t>14. Did not have enough money to continue</t>
  </si>
  <si>
    <t>15. Change in family financial circumstances</t>
  </si>
  <si>
    <t>16. Incurred too much debt</t>
  </si>
  <si>
    <t>17. Scholarship/grant was not renewed</t>
  </si>
  <si>
    <t>18. Financial aid was not sufficient</t>
  </si>
  <si>
    <t>19. Transferred to a lower cost institution</t>
  </si>
  <si>
    <t>20. Increases in tuition and fees</t>
  </si>
  <si>
    <t>21. Medical (physical)</t>
  </si>
  <si>
    <t>22. Emotional (depression/anxiety)</t>
  </si>
  <si>
    <t>23. Addiction (alcohol/drugs)</t>
  </si>
  <si>
    <t>24. Family illness/responsibility</t>
  </si>
  <si>
    <t>25. Housing was unsatisfactory</t>
  </si>
  <si>
    <t>26. Homesick</t>
  </si>
  <si>
    <t>27. Unmotivated or tired of school</t>
  </si>
  <si>
    <t>28. Too much social life</t>
  </si>
  <si>
    <t>29. Military obligations</t>
  </si>
  <si>
    <t>30. Issues with roommate or other students</t>
  </si>
  <si>
    <t>31. Moved out of the area</t>
  </si>
  <si>
    <t>32. Insufficient time for both job and studies</t>
  </si>
  <si>
    <t>33. Did not achieve a feeling of belonging</t>
  </si>
  <si>
    <t>34. Afraid for personal safety</t>
  </si>
  <si>
    <t>Other Reasons</t>
  </si>
  <si>
    <t>Comments</t>
  </si>
  <si>
    <t>Institutional Observations:</t>
  </si>
  <si>
    <t>Institutional Observation</t>
  </si>
  <si>
    <t>NUMBER IN FALL 2004 COHORT</t>
  </si>
  <si>
    <t>NUMBER OF COHORT NONRETURNEES IN FALL 2005</t>
  </si>
  <si>
    <t>7. Inadequate study techniques or habits</t>
  </si>
  <si>
    <t>8. Undecided about my major or vocation</t>
  </si>
  <si>
    <t>9. Courses were not interesting</t>
  </si>
  <si>
    <t>10. Desired program was not available</t>
  </si>
  <si>
    <t>11. Quality of instruction did not meet my expectations</t>
  </si>
  <si>
    <t>12. Needed courses not available</t>
  </si>
  <si>
    <t>13. Classes too large</t>
  </si>
  <si>
    <t xml:space="preserve"> </t>
  </si>
  <si>
    <t xml:space="preserve">   Dining Plans</t>
  </si>
  <si>
    <t xml:space="preserve">   Funding</t>
  </si>
  <si>
    <t xml:space="preserve">   Cosmetology</t>
  </si>
  <si>
    <t xml:space="preserve">   Baseball</t>
  </si>
  <si>
    <t xml:space="preserve">   Did not like Cedar Falls</t>
  </si>
  <si>
    <t xml:space="preserve">   Suitcase school</t>
  </si>
  <si>
    <t xml:space="preserve">   Teacher's don't care</t>
  </si>
  <si>
    <t xml:space="preserve">   Liberal bias of instructors</t>
  </si>
  <si>
    <t xml:space="preserve">   Goes to Mercy free</t>
  </si>
  <si>
    <t xml:space="preserve">   Location of school</t>
  </si>
  <si>
    <t xml:space="preserve">   Change of major</t>
  </si>
  <si>
    <t xml:space="preserve">   No languages</t>
  </si>
  <si>
    <t xml:space="preserve">   No classics dept.</t>
  </si>
  <si>
    <t xml:space="preserve">   Didn't like atmosphere</t>
  </si>
  <si>
    <t xml:space="preserve">   Bored</t>
  </si>
  <si>
    <t xml:space="preserve">   Grew up in Cedar Falls; needed to leave</t>
  </si>
  <si>
    <t xml:space="preserve">   Moved closer to home</t>
  </si>
  <si>
    <t xml:space="preserve">   Family death</t>
  </si>
  <si>
    <t xml:space="preserve">   Bigger school</t>
  </si>
  <si>
    <t xml:space="preserve">   Deployed to Iraq</t>
  </si>
  <si>
    <t xml:space="preserve">   ISU</t>
  </si>
  <si>
    <t xml:space="preserve">   Army training</t>
  </si>
  <si>
    <t xml:space="preserve">   Medical school</t>
  </si>
  <si>
    <t xml:space="preserve">   Bad credit, no loans</t>
  </si>
  <si>
    <t xml:space="preserve">   Fees</t>
  </si>
  <si>
    <t xml:space="preserve">   Dorm contract</t>
  </si>
  <si>
    <t xml:space="preserve">   Hawkeye</t>
  </si>
  <si>
    <t xml:space="preserve">   Excessive culture of drug and alcohol use; impossible to avoid</t>
  </si>
  <si>
    <t xml:space="preserve">   Administration unhelpful</t>
  </si>
  <si>
    <t xml:space="preserve">   Suitcase School</t>
  </si>
  <si>
    <t xml:space="preserve">   Unsanitary restroom/shower area in dorms</t>
  </si>
  <si>
    <t xml:space="preserve">   Bad roommate assignment</t>
  </si>
  <si>
    <t xml:space="preserve">   Boyfriend</t>
  </si>
  <si>
    <t xml:space="preserve">   Family member seriously ill</t>
  </si>
  <si>
    <t xml:space="preserve">   Couldn't connect with small town students</t>
  </si>
  <si>
    <t xml:space="preserve">   Football</t>
  </si>
  <si>
    <t xml:space="preserve">   Gave birth; plan to return to UNI</t>
  </si>
  <si>
    <t xml:space="preserve">   Wasn't prepared emotionally, mentally</t>
  </si>
  <si>
    <t xml:space="preserve">   Note:  1.  Some questions were occasionally not answered by some respondents, resulting in total responses less than 61. </t>
  </si>
  <si>
    <t xml:space="preserve">             2.  A few responses for question 4 were undecided; may want to consider listing this as a valid response for future surveys.</t>
  </si>
  <si>
    <t xml:space="preserve">   Note: 1.  Three Resident - not probation respondents left the categories Academic-Student, Academic-Institutional, </t>
  </si>
  <si>
    <t xml:space="preserve">                 and Financial completely blank, resulting in a grand total of 58 instead of 61. </t>
  </si>
  <si>
    <t xml:space="preserve">           2.  Two respondents left the category Personal Reasons completely blank, resulting in a grand total of 59 instead of 61. </t>
  </si>
  <si>
    <t>Ooffice of the Registar</t>
  </si>
  <si>
    <t>First-Year Student Survey:  Non-Persistent Students, Fall 2004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</si>
</sst>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  <numFmt numFmtId="167" formatCode="0.0000"/>
    <numFmt numFmtId="168" formatCode="0.00000"/>
    <numFmt numFmtId="169" formatCode="0.000%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35">
    <border>
      <left/>
      <right/>
      <top/>
      <bottom/>
      <diagonal/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medium"/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double"/>
      <right style="thin"/>
      <top style="thin"/>
      <bottom style="dashed"/>
    </border>
    <border>
      <left style="thin"/>
      <right style="double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thin"/>
    </border>
    <border>
      <left style="double"/>
      <right style="thin"/>
      <top style="dashed"/>
      <bottom style="thin"/>
    </border>
    <border>
      <left style="thin"/>
      <right style="double"/>
      <top style="dashed"/>
      <bottom style="thin"/>
    </border>
    <border>
      <left style="thin"/>
      <right style="medium"/>
      <top style="dashed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dotted"/>
    </border>
    <border>
      <left style="double"/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medium"/>
      <top style="thin"/>
      <bottom style="dotted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165" fontId="2" fillId="0" borderId="20" xfId="21" applyNumberFormat="1" applyFon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165" fontId="2" fillId="0" borderId="23" xfId="21" applyNumberFormat="1" applyFon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0" xfId="0" applyNumberFormat="1" applyBorder="1" applyAlignment="1">
      <alignment/>
    </xf>
    <xf numFmtId="165" fontId="2" fillId="0" borderId="0" xfId="21" applyNumberFormat="1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165" fontId="2" fillId="0" borderId="30" xfId="21" applyNumberFormat="1" applyFont="1" applyBorder="1" applyAlignment="1">
      <alignment/>
    </xf>
    <xf numFmtId="165" fontId="2" fillId="0" borderId="31" xfId="21" applyNumberFormat="1" applyFont="1" applyBorder="1" applyAlignment="1">
      <alignment/>
    </xf>
    <xf numFmtId="0" fontId="0" fillId="0" borderId="18" xfId="0" applyNumberFormat="1" applyBorder="1" applyAlignment="1">
      <alignment/>
    </xf>
    <xf numFmtId="0" fontId="0" fillId="0" borderId="21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165" fontId="2" fillId="0" borderId="32" xfId="21" applyNumberFormat="1" applyFont="1" applyBorder="1" applyAlignment="1">
      <alignment/>
    </xf>
    <xf numFmtId="0" fontId="0" fillId="0" borderId="33" xfId="0" applyBorder="1" applyAlignment="1">
      <alignment horizontal="right"/>
    </xf>
    <xf numFmtId="165" fontId="2" fillId="0" borderId="34" xfId="21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0" fillId="0" borderId="39" xfId="0" applyBorder="1" applyAlignment="1">
      <alignment horizontal="right"/>
    </xf>
    <xf numFmtId="0" fontId="0" fillId="0" borderId="40" xfId="0" applyNumberFormat="1" applyBorder="1" applyAlignment="1">
      <alignment/>
    </xf>
    <xf numFmtId="0" fontId="0" fillId="0" borderId="41" xfId="0" applyNumberFormat="1" applyBorder="1" applyAlignment="1">
      <alignment/>
    </xf>
    <xf numFmtId="0" fontId="0" fillId="0" borderId="42" xfId="0" applyNumberFormat="1" applyBorder="1" applyAlignment="1">
      <alignment/>
    </xf>
    <xf numFmtId="165" fontId="2" fillId="0" borderId="43" xfId="21" applyNumberFormat="1" applyFont="1" applyBorder="1" applyAlignment="1">
      <alignment/>
    </xf>
    <xf numFmtId="0" fontId="0" fillId="0" borderId="44" xfId="0" applyNumberFormat="1" applyBorder="1" applyAlignment="1">
      <alignment/>
    </xf>
    <xf numFmtId="165" fontId="2" fillId="0" borderId="45" xfId="21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0" fillId="0" borderId="46" xfId="0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0" xfId="0" applyBorder="1" applyAlignment="1">
      <alignment horizontal="right"/>
    </xf>
    <xf numFmtId="3" fontId="0" fillId="0" borderId="51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0" fontId="2" fillId="0" borderId="50" xfId="0" applyFont="1" applyBorder="1" applyAlignment="1">
      <alignment horizontal="right"/>
    </xf>
    <xf numFmtId="3" fontId="2" fillId="0" borderId="51" xfId="0" applyNumberFormat="1" applyFont="1" applyBorder="1" applyAlignment="1">
      <alignment horizontal="center"/>
    </xf>
    <xf numFmtId="3" fontId="2" fillId="0" borderId="52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 horizontal="center"/>
    </xf>
    <xf numFmtId="0" fontId="2" fillId="0" borderId="56" xfId="0" applyFont="1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0" fillId="0" borderId="60" xfId="0" applyBorder="1" applyAlignment="1">
      <alignment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2" fillId="0" borderId="64" xfId="0" applyFont="1" applyBorder="1" applyAlignment="1">
      <alignment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2" fillId="0" borderId="54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0" fillId="0" borderId="60" xfId="0" applyBorder="1" applyAlignment="1">
      <alignment horizontal="right"/>
    </xf>
    <xf numFmtId="0" fontId="0" fillId="0" borderId="54" xfId="0" applyBorder="1" applyAlignment="1">
      <alignment horizontal="right"/>
    </xf>
    <xf numFmtId="3" fontId="2" fillId="0" borderId="2" xfId="0" applyNumberFormat="1" applyFont="1" applyBorder="1" applyAlignment="1">
      <alignment horizontal="center"/>
    </xf>
    <xf numFmtId="0" fontId="0" fillId="0" borderId="68" xfId="0" applyBorder="1" applyAlignment="1">
      <alignment horizontal="right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72" xfId="0" applyBorder="1" applyAlignment="1">
      <alignment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3" fontId="0" fillId="0" borderId="78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165" fontId="0" fillId="0" borderId="79" xfId="0" applyNumberFormat="1" applyBorder="1" applyAlignment="1">
      <alignment horizontal="center"/>
    </xf>
    <xf numFmtId="3" fontId="0" fillId="0" borderId="80" xfId="0" applyNumberFormat="1" applyBorder="1" applyAlignment="1">
      <alignment horizontal="center"/>
    </xf>
    <xf numFmtId="165" fontId="0" fillId="0" borderId="52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2" fillId="0" borderId="3" xfId="0" applyFont="1" applyBorder="1" applyAlignment="1">
      <alignment/>
    </xf>
    <xf numFmtId="3" fontId="0" fillId="0" borderId="81" xfId="0" applyNumberFormat="1" applyBorder="1" applyAlignment="1">
      <alignment horizontal="center"/>
    </xf>
    <xf numFmtId="165" fontId="0" fillId="0" borderId="81" xfId="0" applyNumberFormat="1" applyBorder="1" applyAlignment="1">
      <alignment horizontal="center"/>
    </xf>
    <xf numFmtId="165" fontId="0" fillId="0" borderId="82" xfId="0" applyNumberFormat="1" applyBorder="1" applyAlignment="1">
      <alignment horizontal="center"/>
    </xf>
    <xf numFmtId="165" fontId="0" fillId="0" borderId="83" xfId="0" applyNumberFormat="1" applyBorder="1" applyAlignment="1">
      <alignment horizontal="center"/>
    </xf>
    <xf numFmtId="3" fontId="0" fillId="0" borderId="84" xfId="0" applyNumberFormat="1" applyBorder="1" applyAlignment="1">
      <alignment horizontal="center"/>
    </xf>
    <xf numFmtId="165" fontId="0" fillId="0" borderId="85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6" xfId="0" applyNumberFormat="1" applyBorder="1" applyAlignment="1">
      <alignment horizontal="center"/>
    </xf>
    <xf numFmtId="3" fontId="0" fillId="0" borderId="87" xfId="0" applyNumberFormat="1" applyBorder="1" applyAlignment="1">
      <alignment horizontal="center"/>
    </xf>
    <xf numFmtId="3" fontId="0" fillId="0" borderId="88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89" xfId="0" applyBorder="1" applyAlignment="1">
      <alignment horizontal="center"/>
    </xf>
    <xf numFmtId="3" fontId="0" fillId="0" borderId="90" xfId="0" applyNumberFormat="1" applyBorder="1" applyAlignment="1">
      <alignment horizontal="center"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0" fillId="0" borderId="55" xfId="0" applyBorder="1" applyAlignment="1">
      <alignment/>
    </xf>
    <xf numFmtId="0" fontId="0" fillId="0" borderId="88" xfId="0" applyBorder="1" applyAlignment="1">
      <alignment horizontal="center"/>
    </xf>
    <xf numFmtId="0" fontId="0" fillId="0" borderId="97" xfId="0" applyBorder="1" applyAlignment="1">
      <alignment/>
    </xf>
    <xf numFmtId="0" fontId="0" fillId="0" borderId="64" xfId="0" applyBorder="1" applyAlignment="1">
      <alignment/>
    </xf>
    <xf numFmtId="0" fontId="0" fillId="0" borderId="80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0" xfId="0" applyBorder="1" applyAlignment="1">
      <alignment/>
    </xf>
    <xf numFmtId="0" fontId="0" fillId="0" borderId="79" xfId="0" applyBorder="1" applyAlignment="1">
      <alignment/>
    </xf>
    <xf numFmtId="0" fontId="0" fillId="0" borderId="50" xfId="0" applyBorder="1" applyAlignment="1">
      <alignment/>
    </xf>
    <xf numFmtId="165" fontId="0" fillId="0" borderId="98" xfId="0" applyNumberFormat="1" applyBorder="1" applyAlignment="1">
      <alignment horizontal="center"/>
    </xf>
    <xf numFmtId="165" fontId="0" fillId="0" borderId="99" xfId="0" applyNumberFormat="1" applyBorder="1" applyAlignment="1">
      <alignment horizontal="center"/>
    </xf>
    <xf numFmtId="0" fontId="0" fillId="0" borderId="100" xfId="0" applyBorder="1" applyAlignment="1">
      <alignment horizontal="right"/>
    </xf>
    <xf numFmtId="0" fontId="0" fillId="0" borderId="101" xfId="0" applyBorder="1" applyAlignment="1">
      <alignment horizontal="center"/>
    </xf>
    <xf numFmtId="165" fontId="0" fillId="0" borderId="102" xfId="0" applyNumberFormat="1" applyBorder="1" applyAlignment="1">
      <alignment horizontal="center"/>
    </xf>
    <xf numFmtId="165" fontId="0" fillId="0" borderId="103" xfId="0" applyNumberFormat="1" applyBorder="1" applyAlignment="1">
      <alignment horizontal="center"/>
    </xf>
    <xf numFmtId="0" fontId="2" fillId="0" borderId="104" xfId="0" applyFont="1" applyBorder="1" applyAlignment="1">
      <alignment horizontal="left"/>
    </xf>
    <xf numFmtId="0" fontId="0" fillId="0" borderId="105" xfId="0" applyBorder="1" applyAlignment="1">
      <alignment horizontal="center"/>
    </xf>
    <xf numFmtId="165" fontId="0" fillId="0" borderId="106" xfId="0" applyNumberFormat="1" applyBorder="1" applyAlignment="1">
      <alignment horizontal="center"/>
    </xf>
    <xf numFmtId="165" fontId="0" fillId="0" borderId="107" xfId="0" applyNumberFormat="1" applyBorder="1" applyAlignment="1">
      <alignment/>
    </xf>
    <xf numFmtId="0" fontId="0" fillId="0" borderId="56" xfId="0" applyBorder="1" applyAlignment="1">
      <alignment/>
    </xf>
    <xf numFmtId="0" fontId="0" fillId="0" borderId="108" xfId="0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111" xfId="0" applyBorder="1" applyAlignment="1">
      <alignment/>
    </xf>
    <xf numFmtId="165" fontId="0" fillId="0" borderId="87" xfId="0" applyNumberFormat="1" applyBorder="1" applyAlignment="1">
      <alignment horizontal="center"/>
    </xf>
    <xf numFmtId="0" fontId="0" fillId="0" borderId="112" xfId="0" applyBorder="1" applyAlignment="1">
      <alignment horizontal="center"/>
    </xf>
    <xf numFmtId="165" fontId="0" fillId="0" borderId="113" xfId="0" applyNumberFormat="1" applyBorder="1" applyAlignment="1">
      <alignment horizontal="center"/>
    </xf>
    <xf numFmtId="165" fontId="0" fillId="0" borderId="114" xfId="0" applyNumberFormat="1" applyBorder="1" applyAlignment="1">
      <alignment horizontal="center"/>
    </xf>
    <xf numFmtId="165" fontId="0" fillId="0" borderId="115" xfId="0" applyNumberFormat="1" applyBorder="1" applyAlignment="1">
      <alignment horizontal="center"/>
    </xf>
    <xf numFmtId="0" fontId="0" fillId="0" borderId="84" xfId="0" applyBorder="1" applyAlignment="1">
      <alignment horizontal="center"/>
    </xf>
    <xf numFmtId="165" fontId="0" fillId="0" borderId="85" xfId="0" applyNumberFormat="1" applyBorder="1" applyAlignment="1">
      <alignment/>
    </xf>
    <xf numFmtId="0" fontId="0" fillId="0" borderId="93" xfId="0" applyBorder="1" applyAlignment="1">
      <alignment horizontal="right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77" xfId="0" applyBorder="1" applyAlignment="1">
      <alignment/>
    </xf>
    <xf numFmtId="0" fontId="2" fillId="0" borderId="0" xfId="0" applyFont="1" applyBorder="1" applyAlignment="1">
      <alignment/>
    </xf>
    <xf numFmtId="0" fontId="0" fillId="0" borderId="116" xfId="0" applyBorder="1" applyAlignment="1">
      <alignment horizontal="right"/>
    </xf>
    <xf numFmtId="0" fontId="0" fillId="0" borderId="117" xfId="0" applyBorder="1" applyAlignment="1">
      <alignment horizontal="center"/>
    </xf>
    <xf numFmtId="165" fontId="0" fillId="0" borderId="118" xfId="0" applyNumberFormat="1" applyBorder="1" applyAlignment="1">
      <alignment horizontal="center"/>
    </xf>
    <xf numFmtId="165" fontId="0" fillId="0" borderId="119" xfId="0" applyNumberFormat="1" applyBorder="1" applyAlignment="1">
      <alignment horizontal="center"/>
    </xf>
    <xf numFmtId="0" fontId="2" fillId="0" borderId="64" xfId="0" applyFont="1" applyBorder="1" applyAlignment="1">
      <alignment horizontal="left"/>
    </xf>
    <xf numFmtId="165" fontId="0" fillId="0" borderId="75" xfId="0" applyNumberFormat="1" applyBorder="1" applyAlignment="1">
      <alignment horizontal="center"/>
    </xf>
    <xf numFmtId="165" fontId="0" fillId="0" borderId="77" xfId="0" applyNumberFormat="1" applyBorder="1" applyAlignment="1">
      <alignment/>
    </xf>
    <xf numFmtId="0" fontId="0" fillId="0" borderId="120" xfId="0" applyBorder="1" applyAlignment="1">
      <alignment horizontal="right"/>
    </xf>
    <xf numFmtId="0" fontId="0" fillId="0" borderId="121" xfId="0" applyBorder="1" applyAlignment="1">
      <alignment horizontal="center"/>
    </xf>
    <xf numFmtId="165" fontId="0" fillId="0" borderId="122" xfId="0" applyNumberFormat="1" applyBorder="1" applyAlignment="1">
      <alignment horizontal="center"/>
    </xf>
    <xf numFmtId="165" fontId="0" fillId="0" borderId="123" xfId="0" applyNumberFormat="1" applyBorder="1" applyAlignment="1">
      <alignment horizontal="center"/>
    </xf>
    <xf numFmtId="165" fontId="0" fillId="0" borderId="124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125" xfId="0" applyBorder="1" applyAlignment="1">
      <alignment horizontal="center"/>
    </xf>
    <xf numFmtId="0" fontId="0" fillId="0" borderId="126" xfId="0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129" xfId="0" applyBorder="1" applyAlignment="1">
      <alignment horizontal="center"/>
    </xf>
    <xf numFmtId="0" fontId="0" fillId="0" borderId="130" xfId="0" applyBorder="1" applyAlignment="1">
      <alignment horizontal="center"/>
    </xf>
    <xf numFmtId="0" fontId="0" fillId="0" borderId="131" xfId="0" applyBorder="1" applyAlignment="1">
      <alignment horizontal="center"/>
    </xf>
    <xf numFmtId="0" fontId="0" fillId="0" borderId="132" xfId="0" applyBorder="1" applyAlignment="1">
      <alignment horizontal="center"/>
    </xf>
    <xf numFmtId="0" fontId="0" fillId="0" borderId="133" xfId="0" applyBorder="1" applyAlignment="1">
      <alignment horizontal="center"/>
    </xf>
    <xf numFmtId="0" fontId="0" fillId="0" borderId="134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9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G44"/>
  <sheetViews>
    <sheetView zoomScaleSheetLayoutView="100" workbookViewId="0" topLeftCell="A1">
      <selection activeCell="K12" sqref="K12"/>
    </sheetView>
  </sheetViews>
  <sheetFormatPr defaultColWidth="9.140625" defaultRowHeight="12.75"/>
  <cols>
    <col min="1" max="1" width="31.00390625" style="0" customWidth="1"/>
    <col min="2" max="4" width="12.7109375" style="0" customWidth="1"/>
    <col min="5" max="5" width="12.57421875" style="0" customWidth="1"/>
    <col min="6" max="6" width="21.140625" style="14" customWidth="1"/>
  </cols>
  <sheetData>
    <row r="1" ht="12.75">
      <c r="A1" t="s">
        <v>143</v>
      </c>
    </row>
    <row r="2" ht="12.75">
      <c r="A2" t="s">
        <v>142</v>
      </c>
    </row>
    <row r="3" ht="15.75">
      <c r="A3" s="13"/>
    </row>
    <row r="4" ht="15.75">
      <c r="A4" s="13"/>
    </row>
    <row r="5" ht="13.5" thickBot="1">
      <c r="B5" s="14"/>
    </row>
    <row r="6" spans="1:7" ht="12.75">
      <c r="A6" s="15" t="s">
        <v>9</v>
      </c>
      <c r="B6" s="16"/>
      <c r="C6" s="17"/>
      <c r="D6" s="17"/>
      <c r="E6" s="17"/>
      <c r="F6" s="18"/>
      <c r="G6" s="19"/>
    </row>
    <row r="7" spans="1:7" ht="13.5" thickBot="1">
      <c r="A7" s="20"/>
      <c r="B7" s="21" t="s">
        <v>10</v>
      </c>
      <c r="C7" s="22" t="s">
        <v>11</v>
      </c>
      <c r="D7" s="23" t="s">
        <v>12</v>
      </c>
      <c r="E7" s="22" t="s">
        <v>13</v>
      </c>
      <c r="F7" s="24" t="s">
        <v>14</v>
      </c>
      <c r="G7" s="19"/>
    </row>
    <row r="8" spans="1:7" ht="14.25" thickBot="1" thickTop="1">
      <c r="A8" s="20" t="s">
        <v>15</v>
      </c>
      <c r="B8" s="25">
        <v>0</v>
      </c>
      <c r="C8" s="26">
        <v>2</v>
      </c>
      <c r="D8" s="42">
        <v>4</v>
      </c>
      <c r="E8" s="32">
        <f>SUM(B8:D8)</f>
        <v>6</v>
      </c>
      <c r="F8" s="27">
        <f>+B8/E8</f>
        <v>0</v>
      </c>
      <c r="G8" s="19"/>
    </row>
    <row r="9" spans="1:7" ht="14.25" thickBot="1" thickTop="1">
      <c r="A9" s="19" t="s">
        <v>16</v>
      </c>
      <c r="B9" s="29">
        <v>0</v>
      </c>
      <c r="C9" s="28">
        <v>0</v>
      </c>
      <c r="D9" s="34">
        <v>0</v>
      </c>
      <c r="E9" s="32">
        <f>SUM(B9:D9)</f>
        <v>0</v>
      </c>
      <c r="F9" s="27" t="e">
        <f>+B9/E9</f>
        <v>#DIV/0!</v>
      </c>
      <c r="G9" s="19"/>
    </row>
    <row r="10" spans="1:7" ht="14.25" thickBot="1" thickTop="1">
      <c r="A10" s="20" t="s">
        <v>17</v>
      </c>
      <c r="B10" s="25">
        <v>15</v>
      </c>
      <c r="C10" s="26">
        <v>15</v>
      </c>
      <c r="D10" s="42">
        <v>28</v>
      </c>
      <c r="E10" s="32">
        <f>SUM(B10:D10)</f>
        <v>58</v>
      </c>
      <c r="F10" s="30">
        <f>+B10/E10</f>
        <v>0.25862068965517243</v>
      </c>
      <c r="G10" s="19"/>
    </row>
    <row r="11" spans="1:7" ht="14.25" thickBot="1" thickTop="1">
      <c r="A11" s="19" t="s">
        <v>18</v>
      </c>
      <c r="B11" s="29">
        <v>2</v>
      </c>
      <c r="C11" s="43">
        <v>7</v>
      </c>
      <c r="D11" s="44">
        <v>4</v>
      </c>
      <c r="E11" s="32">
        <f>SUM(B11:D11)</f>
        <v>13</v>
      </c>
      <c r="F11" s="45">
        <f>+B11/E11</f>
        <v>0.15384615384615385</v>
      </c>
      <c r="G11" s="19"/>
    </row>
    <row r="12" spans="1:7" ht="14.25" thickBot="1" thickTop="1">
      <c r="A12" s="46" t="s">
        <v>13</v>
      </c>
      <c r="B12" s="31">
        <f>SUM(B8:B11)</f>
        <v>17</v>
      </c>
      <c r="C12" s="32">
        <f>SUM(C8:C11)</f>
        <v>24</v>
      </c>
      <c r="D12" s="33">
        <f>SUM(D8:D11)</f>
        <v>36</v>
      </c>
      <c r="E12" s="32">
        <f>E8</f>
        <v>6</v>
      </c>
      <c r="F12" s="47">
        <f>+B12/E12</f>
        <v>2.8333333333333335</v>
      </c>
      <c r="G12" s="19"/>
    </row>
    <row r="13" spans="1:6" ht="12.75">
      <c r="A13" s="1"/>
      <c r="B13" s="34"/>
      <c r="C13" s="34"/>
      <c r="D13" s="34"/>
      <c r="E13" s="34"/>
      <c r="F13" s="35"/>
    </row>
    <row r="14" ht="13.5" thickBot="1">
      <c r="B14" s="14"/>
    </row>
    <row r="15" spans="1:6" ht="12.75">
      <c r="A15" s="15" t="s">
        <v>19</v>
      </c>
      <c r="B15" s="16"/>
      <c r="C15" s="17"/>
      <c r="D15" s="17"/>
      <c r="E15" s="17"/>
      <c r="F15" s="18"/>
    </row>
    <row r="16" spans="1:6" ht="13.5" thickBot="1">
      <c r="A16" s="20"/>
      <c r="B16" s="21" t="s">
        <v>10</v>
      </c>
      <c r="C16" s="22" t="s">
        <v>11</v>
      </c>
      <c r="D16" s="23" t="s">
        <v>12</v>
      </c>
      <c r="E16" s="22" t="s">
        <v>13</v>
      </c>
      <c r="F16" s="36" t="s">
        <v>14</v>
      </c>
    </row>
    <row r="17" spans="1:6" ht="14.25" thickBot="1" thickTop="1">
      <c r="A17" s="20" t="s">
        <v>15</v>
      </c>
      <c r="B17" s="25">
        <v>0</v>
      </c>
      <c r="C17" s="26">
        <v>2</v>
      </c>
      <c r="D17" s="42">
        <v>4</v>
      </c>
      <c r="E17" s="32">
        <f>SUM(B17:D17)</f>
        <v>6</v>
      </c>
      <c r="F17" s="27">
        <f>+B17/E17</f>
        <v>0</v>
      </c>
    </row>
    <row r="18" spans="1:6" ht="14.25" thickBot="1" thickTop="1">
      <c r="A18" s="19" t="s">
        <v>16</v>
      </c>
      <c r="B18" s="29">
        <v>0</v>
      </c>
      <c r="C18" s="28">
        <v>0</v>
      </c>
      <c r="D18" s="34">
        <v>0</v>
      </c>
      <c r="E18" s="32">
        <f>SUM(B18:D18)</f>
        <v>0</v>
      </c>
      <c r="F18" s="27" t="e">
        <f>+B18/E18</f>
        <v>#DIV/0!</v>
      </c>
    </row>
    <row r="19" spans="1:6" ht="14.25" thickBot="1" thickTop="1">
      <c r="A19" s="20" t="s">
        <v>17</v>
      </c>
      <c r="B19" s="25">
        <v>15</v>
      </c>
      <c r="C19" s="26">
        <v>15</v>
      </c>
      <c r="D19" s="42">
        <v>28</v>
      </c>
      <c r="E19" s="32">
        <f>SUM(B19:D19)</f>
        <v>58</v>
      </c>
      <c r="F19" s="30">
        <f>+B19/E19</f>
        <v>0.25862068965517243</v>
      </c>
    </row>
    <row r="20" spans="1:6" ht="14.25" thickBot="1" thickTop="1">
      <c r="A20" s="48" t="s">
        <v>18</v>
      </c>
      <c r="B20" s="49">
        <v>2</v>
      </c>
      <c r="C20" s="50">
        <v>7</v>
      </c>
      <c r="D20" s="51">
        <v>4</v>
      </c>
      <c r="E20" s="32">
        <f>SUM(B20:D20)</f>
        <v>13</v>
      </c>
      <c r="F20" s="45">
        <f>+B20/E20</f>
        <v>0.15384615384615385</v>
      </c>
    </row>
    <row r="21" spans="1:6" ht="14.25" thickBot="1" thickTop="1">
      <c r="A21" s="52" t="s">
        <v>13</v>
      </c>
      <c r="B21" s="53">
        <v>17</v>
      </c>
      <c r="C21" s="54">
        <v>24</v>
      </c>
      <c r="D21" s="55">
        <v>36</v>
      </c>
      <c r="E21" s="54">
        <f>SUM(E17:E20)</f>
        <v>77</v>
      </c>
      <c r="F21" s="47">
        <f>+B21/E21</f>
        <v>0.22077922077922077</v>
      </c>
    </row>
    <row r="22" spans="1:6" ht="12.75">
      <c r="A22" s="1"/>
      <c r="B22" s="34"/>
      <c r="C22" s="34"/>
      <c r="D22" s="34"/>
      <c r="E22" s="34"/>
      <c r="F22" s="35"/>
    </row>
    <row r="23" ht="13.5" thickBot="1">
      <c r="B23" s="14"/>
    </row>
    <row r="24" spans="1:6" ht="12.75">
      <c r="A24" s="15" t="s">
        <v>20</v>
      </c>
      <c r="B24" s="16"/>
      <c r="C24" s="17"/>
      <c r="D24" s="17"/>
      <c r="E24" s="37"/>
      <c r="F24" s="38"/>
    </row>
    <row r="25" spans="1:6" ht="13.5" thickBot="1">
      <c r="A25" s="20"/>
      <c r="B25" s="21" t="s">
        <v>10</v>
      </c>
      <c r="C25" s="22" t="s">
        <v>11</v>
      </c>
      <c r="D25" s="23" t="s">
        <v>12</v>
      </c>
      <c r="E25" s="22" t="s">
        <v>13</v>
      </c>
      <c r="F25" s="39" t="s">
        <v>14</v>
      </c>
    </row>
    <row r="26" spans="1:6" ht="14.25" thickBot="1" thickTop="1">
      <c r="A26" s="20" t="s">
        <v>15</v>
      </c>
      <c r="B26" s="25">
        <v>2</v>
      </c>
      <c r="C26" s="26">
        <v>2</v>
      </c>
      <c r="D26" s="42">
        <v>2</v>
      </c>
      <c r="E26" s="32">
        <f>SUM(B26:D26)</f>
        <v>6</v>
      </c>
      <c r="F26" s="40">
        <f>+B26/E26</f>
        <v>0.3333333333333333</v>
      </c>
    </row>
    <row r="27" spans="1:6" ht="14.25" thickBot="1" thickTop="1">
      <c r="A27" s="19" t="s">
        <v>16</v>
      </c>
      <c r="B27" s="29">
        <v>0</v>
      </c>
      <c r="C27" s="28">
        <v>0</v>
      </c>
      <c r="D27" s="34">
        <v>0</v>
      </c>
      <c r="E27" s="32">
        <f>SUM(B27:D27)</f>
        <v>0</v>
      </c>
      <c r="F27" s="40" t="e">
        <f>+B27/E27</f>
        <v>#DIV/0!</v>
      </c>
    </row>
    <row r="28" spans="1:6" ht="14.25" thickBot="1" thickTop="1">
      <c r="A28" s="20" t="s">
        <v>17</v>
      </c>
      <c r="B28" s="25">
        <v>17</v>
      </c>
      <c r="C28" s="26">
        <v>13</v>
      </c>
      <c r="D28" s="42">
        <v>28</v>
      </c>
      <c r="E28" s="32">
        <f>SUM(B28:D28)</f>
        <v>58</v>
      </c>
      <c r="F28" s="41">
        <f>+B28/E28</f>
        <v>0.29310344827586204</v>
      </c>
    </row>
    <row r="29" spans="1:6" ht="14.25" thickBot="1" thickTop="1">
      <c r="A29" s="48" t="s">
        <v>18</v>
      </c>
      <c r="B29" s="49">
        <v>7</v>
      </c>
      <c r="C29" s="50">
        <v>3</v>
      </c>
      <c r="D29" s="51">
        <v>3</v>
      </c>
      <c r="E29" s="32">
        <f>SUM(B29:D29)</f>
        <v>13</v>
      </c>
      <c r="F29" s="56">
        <f>+B29/E29</f>
        <v>0.5384615384615384</v>
      </c>
    </row>
    <row r="30" spans="1:6" ht="14.25" thickBot="1" thickTop="1">
      <c r="A30" s="52" t="s">
        <v>13</v>
      </c>
      <c r="B30" s="53">
        <f>SUM(B26:B29)</f>
        <v>26</v>
      </c>
      <c r="C30" s="54">
        <f>SUM(C26:C29)</f>
        <v>18</v>
      </c>
      <c r="D30" s="55">
        <v>51</v>
      </c>
      <c r="E30" s="57">
        <f>SUM(E26:E29)</f>
        <v>77</v>
      </c>
      <c r="F30" s="58">
        <f>+B30/E30</f>
        <v>0.33766233766233766</v>
      </c>
    </row>
    <row r="31" spans="1:6" ht="12.75">
      <c r="A31" s="1"/>
      <c r="B31" s="34"/>
      <c r="C31" s="34"/>
      <c r="D31" s="34"/>
      <c r="E31" s="34"/>
      <c r="F31" s="35"/>
    </row>
    <row r="32" ht="13.5" thickBot="1">
      <c r="B32" s="14"/>
    </row>
    <row r="33" spans="1:6" ht="12.75">
      <c r="A33" s="15" t="s">
        <v>21</v>
      </c>
      <c r="B33" s="16"/>
      <c r="C33" s="17"/>
      <c r="D33" s="17"/>
      <c r="E33" s="37"/>
      <c r="F33" s="38"/>
    </row>
    <row r="34" spans="1:6" ht="13.5" thickBot="1">
      <c r="A34" s="20"/>
      <c r="B34" s="21" t="s">
        <v>10</v>
      </c>
      <c r="C34" s="22" t="s">
        <v>11</v>
      </c>
      <c r="D34" s="23" t="s">
        <v>12</v>
      </c>
      <c r="E34" s="22" t="s">
        <v>13</v>
      </c>
      <c r="F34" s="39" t="s">
        <v>14</v>
      </c>
    </row>
    <row r="35" spans="1:6" ht="14.25" thickBot="1" thickTop="1">
      <c r="A35" s="20" t="s">
        <v>15</v>
      </c>
      <c r="B35" s="25">
        <v>3</v>
      </c>
      <c r="C35" s="26">
        <v>1</v>
      </c>
      <c r="D35" s="42">
        <v>2</v>
      </c>
      <c r="E35" s="32">
        <f>SUM(B35:D35)</f>
        <v>6</v>
      </c>
      <c r="F35" s="40">
        <f>+B35/E35</f>
        <v>0.5</v>
      </c>
    </row>
    <row r="36" spans="1:6" ht="14.25" thickBot="1" thickTop="1">
      <c r="A36" s="19" t="s">
        <v>16</v>
      </c>
      <c r="B36" s="29">
        <v>0</v>
      </c>
      <c r="C36" s="28">
        <v>0</v>
      </c>
      <c r="D36" s="34">
        <v>0</v>
      </c>
      <c r="E36" s="32">
        <f>SUM(B36:D36)</f>
        <v>0</v>
      </c>
      <c r="F36" s="40" t="e">
        <f>+B36/E36</f>
        <v>#DIV/0!</v>
      </c>
    </row>
    <row r="37" spans="1:6" ht="14.25" thickBot="1" thickTop="1">
      <c r="A37" s="20" t="s">
        <v>17</v>
      </c>
      <c r="B37" s="25">
        <v>24</v>
      </c>
      <c r="C37" s="26">
        <v>18</v>
      </c>
      <c r="D37" s="59">
        <v>17</v>
      </c>
      <c r="E37" s="32">
        <f>SUM(B37:D37)</f>
        <v>59</v>
      </c>
      <c r="F37" s="41">
        <f>+B37/E37</f>
        <v>0.4067796610169492</v>
      </c>
    </row>
    <row r="38" spans="1:6" ht="14.25" thickBot="1" thickTop="1">
      <c r="A38" s="48" t="s">
        <v>18</v>
      </c>
      <c r="B38" s="49">
        <v>6</v>
      </c>
      <c r="C38" s="50">
        <v>5</v>
      </c>
      <c r="D38" s="60">
        <v>2</v>
      </c>
      <c r="E38" s="32">
        <f>SUM(B38:D38)</f>
        <v>13</v>
      </c>
      <c r="F38" s="56">
        <f>+B38/E38</f>
        <v>0.46153846153846156</v>
      </c>
    </row>
    <row r="39" spans="1:6" ht="14.25" thickBot="1" thickTop="1">
      <c r="A39" s="52" t="s">
        <v>13</v>
      </c>
      <c r="B39" s="53">
        <f>SUM(B35:B38)</f>
        <v>33</v>
      </c>
      <c r="C39" s="54">
        <f>SUM(C35:C38)</f>
        <v>24</v>
      </c>
      <c r="D39" s="61">
        <f>SUM(D35:D38)</f>
        <v>21</v>
      </c>
      <c r="E39" s="62">
        <f>SUM(E35:E38)</f>
        <v>78</v>
      </c>
      <c r="F39" s="58">
        <f>+B39/E39</f>
        <v>0.4230769230769231</v>
      </c>
    </row>
    <row r="42" ht="12.75">
      <c r="A42" t="s">
        <v>139</v>
      </c>
    </row>
    <row r="43" ht="12.75">
      <c r="A43" t="s">
        <v>140</v>
      </c>
    </row>
    <row r="44" ht="12.75">
      <c r="A44" t="s">
        <v>141</v>
      </c>
    </row>
  </sheetData>
  <sheetProtection password="CC30" sheet="1" objects="1" scenarios="1"/>
  <printOptions horizontalCentered="1"/>
  <pageMargins left="0" right="0" top="1.25" bottom="0.75" header="1" footer="0.5"/>
  <pageSetup horizontalDpi="600" verticalDpi="600" orientation="portrait" scale="92" r:id="rId1"/>
  <headerFooter alignWithMargins="0">
    <oddHeader>&amp;C&amp;"Arial,Bold"&amp;12TABLE 1c - NON-PERSISTENCE STUDY
UNDUPLICATED RESPONSES BY CATEGORY
ENTERING CLASS OF 2004
UNIVERSITY OF NORTHERN IOWA
SPRING 2007</oddHeader>
    <oddFooter>&amp;L&amp;9dg/h/aa/nonpers06.xls
&amp;D@&amp;T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4"/>
  <dimension ref="A8:G70"/>
  <sheetViews>
    <sheetView workbookViewId="0" topLeftCell="A1">
      <selection activeCell="M25" sqref="M25"/>
    </sheetView>
  </sheetViews>
  <sheetFormatPr defaultColWidth="9.140625" defaultRowHeight="12.75"/>
  <cols>
    <col min="1" max="1" width="46.28125" style="0" customWidth="1"/>
    <col min="2" max="2" width="8.57421875" style="0" customWidth="1"/>
    <col min="3" max="7" width="8.7109375" style="0" customWidth="1"/>
  </cols>
  <sheetData>
    <row r="7" ht="13.5" thickBot="1"/>
    <row r="8" spans="1:7" ht="12.75">
      <c r="A8" s="133" t="s">
        <v>26</v>
      </c>
      <c r="B8" s="201">
        <v>61</v>
      </c>
      <c r="C8" s="200"/>
      <c r="D8" s="134"/>
      <c r="E8" s="135"/>
      <c r="F8" s="134"/>
      <c r="G8" s="136"/>
    </row>
    <row r="9" spans="1:7" ht="12.75">
      <c r="A9" s="79"/>
      <c r="B9" s="137"/>
      <c r="C9" s="138"/>
      <c r="D9" s="137"/>
      <c r="E9" s="139"/>
      <c r="F9" s="207" t="s">
        <v>12</v>
      </c>
      <c r="G9" s="208"/>
    </row>
    <row r="10" spans="1:7" ht="12.75">
      <c r="A10" s="141"/>
      <c r="B10" s="203" t="s">
        <v>10</v>
      </c>
      <c r="C10" s="204"/>
      <c r="D10" s="203" t="s">
        <v>11</v>
      </c>
      <c r="E10" s="205"/>
      <c r="F10" s="203" t="s">
        <v>58</v>
      </c>
      <c r="G10" s="206"/>
    </row>
    <row r="11" spans="1:7" ht="12.75">
      <c r="A11" s="142"/>
      <c r="B11" s="143" t="s">
        <v>59</v>
      </c>
      <c r="C11" s="144" t="s">
        <v>60</v>
      </c>
      <c r="D11" s="143" t="s">
        <v>59</v>
      </c>
      <c r="E11" s="105" t="s">
        <v>60</v>
      </c>
      <c r="F11" s="143" t="s">
        <v>59</v>
      </c>
      <c r="G11" s="145" t="s">
        <v>60</v>
      </c>
    </row>
    <row r="12" spans="1:7" ht="12.75">
      <c r="A12" s="67" t="s">
        <v>9</v>
      </c>
      <c r="B12" s="146"/>
      <c r="C12" s="147"/>
      <c r="D12" s="146"/>
      <c r="E12" s="11"/>
      <c r="F12" s="146"/>
      <c r="G12" s="6"/>
    </row>
    <row r="13" spans="1:7" ht="12.75">
      <c r="A13" s="148" t="s">
        <v>61</v>
      </c>
      <c r="B13" s="143">
        <v>1</v>
      </c>
      <c r="C13" s="115">
        <f>B13/B$8</f>
        <v>0.01639344262295082</v>
      </c>
      <c r="D13" s="143">
        <v>4</v>
      </c>
      <c r="E13" s="115">
        <f>D13/B$8</f>
        <v>0.06557377049180328</v>
      </c>
      <c r="F13" s="143">
        <v>53</v>
      </c>
      <c r="G13" s="118">
        <f>F13/B$8</f>
        <v>0.8688524590163934</v>
      </c>
    </row>
    <row r="14" spans="1:7" ht="12.75">
      <c r="A14" s="148" t="s">
        <v>62</v>
      </c>
      <c r="B14" s="143">
        <v>3</v>
      </c>
      <c r="C14" s="115">
        <f>B14/B$8</f>
        <v>0.04918032786885246</v>
      </c>
      <c r="D14" s="143">
        <v>11</v>
      </c>
      <c r="E14" s="115">
        <f>D14/B$8</f>
        <v>0.18032786885245902</v>
      </c>
      <c r="F14" s="143">
        <v>44</v>
      </c>
      <c r="G14" s="118">
        <f>F14/B$8</f>
        <v>0.7213114754098361</v>
      </c>
    </row>
    <row r="15" spans="1:7" ht="12.75">
      <c r="A15" s="148" t="s">
        <v>91</v>
      </c>
      <c r="B15" s="143">
        <v>5</v>
      </c>
      <c r="C15" s="115">
        <f>B15/B$8</f>
        <v>0.08196721311475409</v>
      </c>
      <c r="D15" s="143">
        <v>8</v>
      </c>
      <c r="E15" s="115">
        <f>D15/B$8</f>
        <v>0.13114754098360656</v>
      </c>
      <c r="F15" s="143">
        <v>45</v>
      </c>
      <c r="G15" s="118">
        <f>F15/B$8</f>
        <v>0.7377049180327869</v>
      </c>
    </row>
    <row r="16" spans="1:7" ht="12.75">
      <c r="A16" s="79" t="s">
        <v>92</v>
      </c>
      <c r="B16" s="140">
        <v>12</v>
      </c>
      <c r="C16" s="149">
        <f>B16/B$8</f>
        <v>0.19672131147540983</v>
      </c>
      <c r="D16" s="140">
        <v>11</v>
      </c>
      <c r="E16" s="149">
        <f>D16/B$8</f>
        <v>0.18032786885245902</v>
      </c>
      <c r="F16" s="140">
        <v>35</v>
      </c>
      <c r="G16" s="150">
        <f>F16/B$8</f>
        <v>0.5737704918032787</v>
      </c>
    </row>
    <row r="17" spans="1:7" ht="12.75">
      <c r="A17" s="151" t="s">
        <v>63</v>
      </c>
      <c r="B17" s="152">
        <f>SUM(B13:B16)</f>
        <v>21</v>
      </c>
      <c r="C17" s="153"/>
      <c r="D17" s="152">
        <f>SUM(D13:D16)</f>
        <v>34</v>
      </c>
      <c r="E17" s="153"/>
      <c r="F17" s="152">
        <f>SUM(F13:F16)</f>
        <v>177</v>
      </c>
      <c r="G17" s="154"/>
    </row>
    <row r="18" spans="1:7" ht="12.75">
      <c r="A18" s="155" t="s">
        <v>19</v>
      </c>
      <c r="B18" s="156"/>
      <c r="C18" s="157"/>
      <c r="D18" s="156"/>
      <c r="E18" s="157"/>
      <c r="F18" s="156"/>
      <c r="G18" s="158"/>
    </row>
    <row r="19" spans="1:7" ht="12.75">
      <c r="A19" s="148" t="s">
        <v>93</v>
      </c>
      <c r="B19" s="143">
        <v>1</v>
      </c>
      <c r="C19" s="115">
        <f>B19/B$8</f>
        <v>0.01639344262295082</v>
      </c>
      <c r="D19" s="143">
        <v>13</v>
      </c>
      <c r="E19" s="115">
        <f>D19/B$8</f>
        <v>0.21311475409836064</v>
      </c>
      <c r="F19" s="143">
        <v>44</v>
      </c>
      <c r="G19" s="118">
        <f>F19/B$8</f>
        <v>0.7213114754098361</v>
      </c>
    </row>
    <row r="20" spans="1:7" ht="12.75">
      <c r="A20" s="148" t="s">
        <v>94</v>
      </c>
      <c r="B20" s="143">
        <v>13</v>
      </c>
      <c r="C20" s="115">
        <f>B20/B$8</f>
        <v>0.21311475409836064</v>
      </c>
      <c r="D20" s="143">
        <v>2</v>
      </c>
      <c r="E20" s="115">
        <f>D20/B$8</f>
        <v>0.03278688524590164</v>
      </c>
      <c r="F20" s="143">
        <v>43</v>
      </c>
      <c r="G20" s="118">
        <f>F20/B$8</f>
        <v>0.7049180327868853</v>
      </c>
    </row>
    <row r="21" spans="1:7" ht="12.75">
      <c r="A21" s="148" t="s">
        <v>95</v>
      </c>
      <c r="B21" s="143">
        <v>2</v>
      </c>
      <c r="C21" s="115">
        <f>B21/B$8</f>
        <v>0.03278688524590164</v>
      </c>
      <c r="D21" s="143">
        <v>5</v>
      </c>
      <c r="E21" s="115">
        <f>D21/B$8</f>
        <v>0.08196721311475409</v>
      </c>
      <c r="F21" s="143">
        <v>51</v>
      </c>
      <c r="G21" s="118">
        <f>F21/B$8</f>
        <v>0.8360655737704918</v>
      </c>
    </row>
    <row r="22" spans="1:7" ht="12.75">
      <c r="A22" s="148" t="s">
        <v>96</v>
      </c>
      <c r="B22" s="143">
        <v>11</v>
      </c>
      <c r="C22" s="115">
        <f>B22/B$8</f>
        <v>0.18032786885245902</v>
      </c>
      <c r="D22" s="143">
        <v>4</v>
      </c>
      <c r="E22" s="115">
        <f>D22/B$8</f>
        <v>0.06557377049180328</v>
      </c>
      <c r="F22" s="143">
        <v>43</v>
      </c>
      <c r="G22" s="118">
        <f>F22/B$8</f>
        <v>0.7049180327868853</v>
      </c>
    </row>
    <row r="23" spans="1:7" ht="12.75">
      <c r="A23" s="79" t="s">
        <v>97</v>
      </c>
      <c r="B23" s="140">
        <v>4</v>
      </c>
      <c r="C23" s="149">
        <f>B23/B$8</f>
        <v>0.06557377049180328</v>
      </c>
      <c r="D23" s="140">
        <v>6</v>
      </c>
      <c r="E23" s="149">
        <f>D23/B$8</f>
        <v>0.09836065573770492</v>
      </c>
      <c r="F23" s="140">
        <v>48</v>
      </c>
      <c r="G23" s="150">
        <f>F23/B$8</f>
        <v>0.7868852459016393</v>
      </c>
    </row>
    <row r="24" spans="1:7" ht="12.75">
      <c r="A24" s="71" t="s">
        <v>63</v>
      </c>
      <c r="B24" s="143">
        <f>SUM(B19:B23)</f>
        <v>31</v>
      </c>
      <c r="C24" s="115"/>
      <c r="D24" s="143">
        <f>SUM(D19:D23)</f>
        <v>30</v>
      </c>
      <c r="E24" s="113"/>
      <c r="F24" s="143">
        <f>SUM(F19:F23)</f>
        <v>229</v>
      </c>
      <c r="G24" s="118"/>
    </row>
    <row r="25" spans="1:7" ht="13.5" thickBot="1">
      <c r="A25" s="97" t="s">
        <v>2</v>
      </c>
      <c r="B25" s="165">
        <f>SUM(B17,B24)</f>
        <v>52</v>
      </c>
      <c r="C25" s="166"/>
      <c r="D25" s="165">
        <f>SUM(D17,D24)</f>
        <v>64</v>
      </c>
      <c r="E25" s="167"/>
      <c r="F25" s="165">
        <f>SUM(F17,F24)</f>
        <v>406</v>
      </c>
      <c r="G25" s="168"/>
    </row>
    <row r="26" spans="1:7" ht="13.5" thickTop="1">
      <c r="A26" s="142"/>
      <c r="B26" s="110"/>
      <c r="C26" s="109"/>
      <c r="D26" s="110"/>
      <c r="E26" s="108"/>
      <c r="F26" s="110"/>
      <c r="G26" s="179"/>
    </row>
    <row r="27" spans="1:7" ht="12.75">
      <c r="A27" s="67" t="s">
        <v>20</v>
      </c>
      <c r="B27" s="143"/>
      <c r="C27" s="144"/>
      <c r="D27" s="143"/>
      <c r="E27" s="105"/>
      <c r="F27" s="143"/>
      <c r="G27" s="6"/>
    </row>
    <row r="28" spans="1:7" ht="12.75">
      <c r="A28" s="148" t="s">
        <v>64</v>
      </c>
      <c r="B28" s="143">
        <v>9</v>
      </c>
      <c r="C28" s="115">
        <f aca="true" t="shared" si="0" ref="C28:C34">B28/B$8</f>
        <v>0.14754098360655737</v>
      </c>
      <c r="D28" s="143">
        <v>5</v>
      </c>
      <c r="E28" s="113">
        <f aca="true" t="shared" si="1" ref="E28:E34">D28/B$8</f>
        <v>0.08196721311475409</v>
      </c>
      <c r="F28" s="143">
        <v>44</v>
      </c>
      <c r="G28" s="118">
        <f aca="true" t="shared" si="2" ref="G28:G34">F28/B$8</f>
        <v>0.7213114754098361</v>
      </c>
    </row>
    <row r="29" spans="1:7" ht="12.75">
      <c r="A29" s="148" t="s">
        <v>65</v>
      </c>
      <c r="B29" s="143">
        <v>5</v>
      </c>
      <c r="C29" s="115">
        <f t="shared" si="0"/>
        <v>0.08196721311475409</v>
      </c>
      <c r="D29" s="143">
        <v>3</v>
      </c>
      <c r="E29" s="113">
        <f t="shared" si="1"/>
        <v>0.04918032786885246</v>
      </c>
      <c r="F29" s="143">
        <v>50</v>
      </c>
      <c r="G29" s="118">
        <f t="shared" si="2"/>
        <v>0.819672131147541</v>
      </c>
    </row>
    <row r="30" spans="1:7" ht="12.75">
      <c r="A30" s="148" t="s">
        <v>66</v>
      </c>
      <c r="B30" s="143">
        <v>2</v>
      </c>
      <c r="C30" s="115">
        <f t="shared" si="0"/>
        <v>0.03278688524590164</v>
      </c>
      <c r="D30" s="143">
        <v>5</v>
      </c>
      <c r="E30" s="113">
        <f t="shared" si="1"/>
        <v>0.08196721311475409</v>
      </c>
      <c r="F30" s="143">
        <v>51</v>
      </c>
      <c r="G30" s="118">
        <f t="shared" si="2"/>
        <v>0.8360655737704918</v>
      </c>
    </row>
    <row r="31" spans="1:7" ht="12.75">
      <c r="A31" s="148" t="s">
        <v>67</v>
      </c>
      <c r="B31" s="143">
        <v>2</v>
      </c>
      <c r="C31" s="115">
        <f t="shared" si="0"/>
        <v>0.03278688524590164</v>
      </c>
      <c r="D31" s="143">
        <v>2</v>
      </c>
      <c r="E31" s="113">
        <f t="shared" si="1"/>
        <v>0.03278688524590164</v>
      </c>
      <c r="F31" s="143">
        <v>54</v>
      </c>
      <c r="G31" s="118">
        <f t="shared" si="2"/>
        <v>0.8852459016393442</v>
      </c>
    </row>
    <row r="32" spans="1:7" ht="12.75">
      <c r="A32" s="148" t="s">
        <v>68</v>
      </c>
      <c r="B32" s="143">
        <v>8</v>
      </c>
      <c r="C32" s="115">
        <f t="shared" si="0"/>
        <v>0.13114754098360656</v>
      </c>
      <c r="D32" s="143">
        <v>4</v>
      </c>
      <c r="E32" s="113">
        <f t="shared" si="1"/>
        <v>0.06557377049180328</v>
      </c>
      <c r="F32" s="143">
        <v>46</v>
      </c>
      <c r="G32" s="118">
        <f t="shared" si="2"/>
        <v>0.7540983606557377</v>
      </c>
    </row>
    <row r="33" spans="1:7" ht="12.75">
      <c r="A33" s="148" t="s">
        <v>69</v>
      </c>
      <c r="B33" s="143">
        <v>14</v>
      </c>
      <c r="C33" s="115">
        <f t="shared" si="0"/>
        <v>0.22950819672131148</v>
      </c>
      <c r="D33" s="143">
        <v>12</v>
      </c>
      <c r="E33" s="113">
        <f t="shared" si="1"/>
        <v>0.19672131147540983</v>
      </c>
      <c r="F33" s="143">
        <v>32</v>
      </c>
      <c r="G33" s="118">
        <f t="shared" si="2"/>
        <v>0.5245901639344263</v>
      </c>
    </row>
    <row r="34" spans="1:7" ht="12.75">
      <c r="A34" s="79" t="s">
        <v>70</v>
      </c>
      <c r="B34" s="140">
        <v>3</v>
      </c>
      <c r="C34" s="149">
        <f t="shared" si="0"/>
        <v>0.04918032786885246</v>
      </c>
      <c r="D34" s="140">
        <v>9</v>
      </c>
      <c r="E34" s="164">
        <f t="shared" si="1"/>
        <v>0.14754098360655737</v>
      </c>
      <c r="F34" s="140">
        <v>46</v>
      </c>
      <c r="G34" s="150">
        <f t="shared" si="2"/>
        <v>0.7540983606557377</v>
      </c>
    </row>
    <row r="35" spans="1:7" ht="13.5" thickBot="1">
      <c r="A35" s="97" t="s">
        <v>2</v>
      </c>
      <c r="B35" s="165">
        <f>SUM(B28:B34)</f>
        <v>43</v>
      </c>
      <c r="C35" s="166"/>
      <c r="D35" s="165">
        <f>SUM(D28:D34)</f>
        <v>40</v>
      </c>
      <c r="E35" s="167"/>
      <c r="F35" s="165">
        <f>SUM(F28:F34)</f>
        <v>323</v>
      </c>
      <c r="G35" s="168"/>
    </row>
    <row r="36" spans="1:7" ht="13.5" thickTop="1">
      <c r="A36" s="142"/>
      <c r="B36" s="110"/>
      <c r="C36" s="109"/>
      <c r="D36" s="110"/>
      <c r="E36" s="108"/>
      <c r="F36" s="110"/>
      <c r="G36" s="179"/>
    </row>
    <row r="37" spans="1:7" ht="12.75">
      <c r="A37" s="67" t="s">
        <v>21</v>
      </c>
      <c r="B37" s="143" t="s">
        <v>98</v>
      </c>
      <c r="C37" s="144"/>
      <c r="D37" s="143"/>
      <c r="E37" s="105"/>
      <c r="F37" s="143"/>
      <c r="G37" s="6"/>
    </row>
    <row r="38" spans="1:7" ht="12.75">
      <c r="A38" s="148" t="s">
        <v>71</v>
      </c>
      <c r="B38" s="143">
        <v>2</v>
      </c>
      <c r="C38" s="115">
        <f aca="true" t="shared" si="3" ref="C38:C51">B38/B$8</f>
        <v>0.03278688524590164</v>
      </c>
      <c r="D38" s="143">
        <v>0</v>
      </c>
      <c r="E38" s="113">
        <f aca="true" t="shared" si="4" ref="E38:E51">D38/B$8</f>
        <v>0</v>
      </c>
      <c r="F38" s="143">
        <v>57</v>
      </c>
      <c r="G38" s="118">
        <f aca="true" t="shared" si="5" ref="G38:G51">F38/B$8</f>
        <v>0.9344262295081968</v>
      </c>
    </row>
    <row r="39" spans="1:7" ht="12.75">
      <c r="A39" s="148" t="s">
        <v>72</v>
      </c>
      <c r="B39" s="143">
        <v>5</v>
      </c>
      <c r="C39" s="115">
        <f t="shared" si="3"/>
        <v>0.08196721311475409</v>
      </c>
      <c r="D39" s="143">
        <v>15</v>
      </c>
      <c r="E39" s="113">
        <f t="shared" si="4"/>
        <v>0.2459016393442623</v>
      </c>
      <c r="F39" s="143">
        <v>39</v>
      </c>
      <c r="G39" s="118">
        <f t="shared" si="5"/>
        <v>0.639344262295082</v>
      </c>
    </row>
    <row r="40" spans="1:7" ht="12.75">
      <c r="A40" s="148" t="s">
        <v>73</v>
      </c>
      <c r="B40" s="143">
        <v>0</v>
      </c>
      <c r="C40" s="115">
        <f t="shared" si="3"/>
        <v>0</v>
      </c>
      <c r="D40" s="143">
        <v>1</v>
      </c>
      <c r="E40" s="113">
        <f t="shared" si="4"/>
        <v>0.01639344262295082</v>
      </c>
      <c r="F40" s="143">
        <v>58</v>
      </c>
      <c r="G40" s="118">
        <f t="shared" si="5"/>
        <v>0.9508196721311475</v>
      </c>
    </row>
    <row r="41" spans="1:7" ht="12.75">
      <c r="A41" s="148" t="s">
        <v>74</v>
      </c>
      <c r="B41" s="143">
        <v>1</v>
      </c>
      <c r="C41" s="115">
        <f t="shared" si="3"/>
        <v>0.01639344262295082</v>
      </c>
      <c r="D41" s="143">
        <v>3</v>
      </c>
      <c r="E41" s="113">
        <f t="shared" si="4"/>
        <v>0.04918032786885246</v>
      </c>
      <c r="F41" s="143">
        <v>55</v>
      </c>
      <c r="G41" s="118">
        <f t="shared" si="5"/>
        <v>0.9016393442622951</v>
      </c>
    </row>
    <row r="42" spans="1:7" ht="12.75">
      <c r="A42" s="148" t="s">
        <v>75</v>
      </c>
      <c r="B42" s="143">
        <v>4</v>
      </c>
      <c r="C42" s="115">
        <f t="shared" si="3"/>
        <v>0.06557377049180328</v>
      </c>
      <c r="D42" s="143">
        <v>6</v>
      </c>
      <c r="E42" s="113">
        <f t="shared" si="4"/>
        <v>0.09836065573770492</v>
      </c>
      <c r="F42" s="143">
        <v>49</v>
      </c>
      <c r="G42" s="118">
        <f t="shared" si="5"/>
        <v>0.8032786885245902</v>
      </c>
    </row>
    <row r="43" spans="1:7" ht="12.75">
      <c r="A43" s="148" t="s">
        <v>76</v>
      </c>
      <c r="B43" s="143">
        <v>3</v>
      </c>
      <c r="C43" s="115">
        <f t="shared" si="3"/>
        <v>0.04918032786885246</v>
      </c>
      <c r="D43" s="143">
        <v>10</v>
      </c>
      <c r="E43" s="113">
        <f t="shared" si="4"/>
        <v>0.16393442622950818</v>
      </c>
      <c r="F43" s="143">
        <v>46</v>
      </c>
      <c r="G43" s="118">
        <f t="shared" si="5"/>
        <v>0.7540983606557377</v>
      </c>
    </row>
    <row r="44" spans="1:7" ht="12.75">
      <c r="A44" s="148" t="s">
        <v>77</v>
      </c>
      <c r="B44" s="143">
        <v>1</v>
      </c>
      <c r="C44" s="115">
        <f t="shared" si="3"/>
        <v>0.01639344262295082</v>
      </c>
      <c r="D44" s="143">
        <v>7</v>
      </c>
      <c r="E44" s="113">
        <f t="shared" si="4"/>
        <v>0.11475409836065574</v>
      </c>
      <c r="F44" s="143">
        <v>51</v>
      </c>
      <c r="G44" s="118">
        <f t="shared" si="5"/>
        <v>0.8360655737704918</v>
      </c>
    </row>
    <row r="45" spans="1:7" ht="12.75">
      <c r="A45" s="148" t="s">
        <v>78</v>
      </c>
      <c r="B45" s="143">
        <v>1</v>
      </c>
      <c r="C45" s="115">
        <f t="shared" si="3"/>
        <v>0.01639344262295082</v>
      </c>
      <c r="D45" s="143">
        <v>3</v>
      </c>
      <c r="E45" s="113">
        <f t="shared" si="4"/>
        <v>0.04918032786885246</v>
      </c>
      <c r="F45" s="143">
        <v>55</v>
      </c>
      <c r="G45" s="118">
        <f t="shared" si="5"/>
        <v>0.9016393442622951</v>
      </c>
    </row>
    <row r="46" spans="1:7" ht="12.75">
      <c r="A46" s="148" t="s">
        <v>79</v>
      </c>
      <c r="B46" s="143">
        <v>3</v>
      </c>
      <c r="C46" s="115">
        <f t="shared" si="3"/>
        <v>0.04918032786885246</v>
      </c>
      <c r="D46" s="143">
        <v>0</v>
      </c>
      <c r="E46" s="113">
        <f t="shared" si="4"/>
        <v>0</v>
      </c>
      <c r="F46" s="143">
        <v>56</v>
      </c>
      <c r="G46" s="118">
        <f t="shared" si="5"/>
        <v>0.9180327868852459</v>
      </c>
    </row>
    <row r="47" spans="1:7" ht="12.75">
      <c r="A47" s="148" t="s">
        <v>80</v>
      </c>
      <c r="B47" s="143">
        <v>0</v>
      </c>
      <c r="C47" s="115">
        <f t="shared" si="3"/>
        <v>0</v>
      </c>
      <c r="D47" s="143">
        <v>9</v>
      </c>
      <c r="E47" s="113">
        <f t="shared" si="4"/>
        <v>0.14754098360655737</v>
      </c>
      <c r="F47" s="143">
        <v>50</v>
      </c>
      <c r="G47" s="118">
        <f t="shared" si="5"/>
        <v>0.819672131147541</v>
      </c>
    </row>
    <row r="48" spans="1:7" ht="12.75">
      <c r="A48" s="148" t="s">
        <v>81</v>
      </c>
      <c r="B48" s="143">
        <v>0</v>
      </c>
      <c r="C48" s="115">
        <f t="shared" si="3"/>
        <v>0</v>
      </c>
      <c r="D48" s="143">
        <v>4</v>
      </c>
      <c r="E48" s="113">
        <f t="shared" si="4"/>
        <v>0.06557377049180328</v>
      </c>
      <c r="F48" s="143">
        <v>55</v>
      </c>
      <c r="G48" s="118">
        <f t="shared" si="5"/>
        <v>0.9016393442622951</v>
      </c>
    </row>
    <row r="49" spans="1:7" ht="12.75">
      <c r="A49" s="148" t="s">
        <v>82</v>
      </c>
      <c r="B49" s="143">
        <v>2</v>
      </c>
      <c r="C49" s="115">
        <f t="shared" si="3"/>
        <v>0.03278688524590164</v>
      </c>
      <c r="D49" s="143">
        <v>5</v>
      </c>
      <c r="E49" s="113">
        <f t="shared" si="4"/>
        <v>0.08196721311475409</v>
      </c>
      <c r="F49" s="143">
        <v>52</v>
      </c>
      <c r="G49" s="118">
        <f t="shared" si="5"/>
        <v>0.8524590163934426</v>
      </c>
    </row>
    <row r="50" spans="1:7" ht="12.75">
      <c r="A50" s="148" t="s">
        <v>83</v>
      </c>
      <c r="B50" s="143">
        <v>8</v>
      </c>
      <c r="C50" s="115">
        <f t="shared" si="3"/>
        <v>0.13114754098360656</v>
      </c>
      <c r="D50" s="143">
        <v>8</v>
      </c>
      <c r="E50" s="113">
        <f t="shared" si="4"/>
        <v>0.13114754098360656</v>
      </c>
      <c r="F50" s="143">
        <v>43</v>
      </c>
      <c r="G50" s="118">
        <f t="shared" si="5"/>
        <v>0.7049180327868853</v>
      </c>
    </row>
    <row r="51" spans="1:7" ht="12.75">
      <c r="A51" s="148" t="s">
        <v>84</v>
      </c>
      <c r="B51" s="143">
        <v>0</v>
      </c>
      <c r="C51" s="115">
        <f t="shared" si="3"/>
        <v>0</v>
      </c>
      <c r="D51" s="143">
        <v>1</v>
      </c>
      <c r="E51" s="113">
        <f t="shared" si="4"/>
        <v>0.01639344262295082</v>
      </c>
      <c r="F51" s="143">
        <v>58</v>
      </c>
      <c r="G51" s="118">
        <f t="shared" si="5"/>
        <v>0.9508196721311475</v>
      </c>
    </row>
    <row r="52" spans="1:7" ht="13.5" thickBot="1">
      <c r="A52" s="100" t="s">
        <v>2</v>
      </c>
      <c r="B52" s="169">
        <f>SUM(B38:B51)</f>
        <v>30</v>
      </c>
      <c r="C52" s="123"/>
      <c r="D52" s="169">
        <f>SUM(D38:D51)</f>
        <v>72</v>
      </c>
      <c r="E52" s="122"/>
      <c r="F52" s="124">
        <f>SUM(F38:F51)</f>
        <v>724</v>
      </c>
      <c r="G52" s="170"/>
    </row>
    <row r="53" spans="1:7" ht="12.75">
      <c r="A53" s="171"/>
      <c r="B53" s="172"/>
      <c r="C53" s="173"/>
      <c r="D53" s="172"/>
      <c r="E53" s="173"/>
      <c r="F53" s="174"/>
      <c r="G53" s="175"/>
    </row>
    <row r="54" spans="1:7" ht="12.75">
      <c r="A54" s="176"/>
      <c r="B54" s="172"/>
      <c r="C54" s="173"/>
      <c r="D54" s="172"/>
      <c r="E54" s="173"/>
      <c r="F54" s="174"/>
      <c r="G54" s="175"/>
    </row>
    <row r="55" spans="1:7" ht="12.75">
      <c r="A55" s="176"/>
      <c r="B55" s="172"/>
      <c r="C55" s="173"/>
      <c r="D55" s="172"/>
      <c r="E55" s="173"/>
      <c r="F55" s="174"/>
      <c r="G55" s="175"/>
    </row>
    <row r="56" spans="1:7" ht="12.75">
      <c r="A56" s="176"/>
      <c r="B56" s="172"/>
      <c r="C56" s="173"/>
      <c r="D56" s="172"/>
      <c r="E56" s="173"/>
      <c r="F56" s="174"/>
      <c r="G56" s="175"/>
    </row>
    <row r="57" spans="1:7" ht="12.75">
      <c r="A57" s="176"/>
      <c r="B57" s="172"/>
      <c r="C57" s="173"/>
      <c r="D57" s="172"/>
      <c r="E57" s="173"/>
      <c r="F57" s="174"/>
      <c r="G57" s="175"/>
    </row>
    <row r="58" spans="1:7" ht="12.75">
      <c r="A58" s="176"/>
      <c r="B58" s="172"/>
      <c r="C58" s="173"/>
      <c r="D58" s="172"/>
      <c r="E58" s="173"/>
      <c r="F58" s="174"/>
      <c r="G58" s="175"/>
    </row>
    <row r="59" spans="1:7" ht="12.75">
      <c r="A59" s="176"/>
      <c r="B59" s="172"/>
      <c r="C59" s="173"/>
      <c r="D59" s="172"/>
      <c r="E59" s="173"/>
      <c r="F59" s="174"/>
      <c r="G59" s="175"/>
    </row>
    <row r="60" spans="1:6" ht="12.75">
      <c r="A60" s="126"/>
      <c r="B60" s="1"/>
      <c r="C60" s="1"/>
      <c r="D60" s="1"/>
      <c r="E60" s="1"/>
      <c r="F60" s="1"/>
    </row>
    <row r="61" spans="1:6" ht="12.75">
      <c r="A61" s="126"/>
      <c r="B61" s="1"/>
      <c r="C61" s="1"/>
      <c r="D61" s="1"/>
      <c r="E61" s="1"/>
      <c r="F61" s="1"/>
    </row>
    <row r="62" ht="12.75">
      <c r="A62" s="177"/>
    </row>
    <row r="63" ht="12.75">
      <c r="A63" s="178"/>
    </row>
    <row r="64" ht="12.75">
      <c r="A64" s="178"/>
    </row>
    <row r="65" ht="12.75">
      <c r="A65" s="178"/>
    </row>
    <row r="66" ht="12.75">
      <c r="A66" s="178"/>
    </row>
    <row r="67" ht="12.75">
      <c r="A67" s="178"/>
    </row>
    <row r="68" ht="12.75">
      <c r="A68" s="14"/>
    </row>
    <row r="69" ht="12.75">
      <c r="A69" s="178"/>
    </row>
    <row r="70" ht="12.75">
      <c r="A70" s="178"/>
    </row>
  </sheetData>
  <sheetProtection password="CC30" sheet="1" objects="1" scenarios="1"/>
  <mergeCells count="5">
    <mergeCell ref="B8:C8"/>
    <mergeCell ref="B10:C10"/>
    <mergeCell ref="D10:E10"/>
    <mergeCell ref="F10:G10"/>
    <mergeCell ref="F9:G9"/>
  </mergeCells>
  <printOptions horizontalCentered="1"/>
  <pageMargins left="0" right="0" top="0.75" bottom="0.75" header="0.5" footer="0.5"/>
  <pageSetup horizontalDpi="600" verticalDpi="600" orientation="portrait" r:id="rId1"/>
  <headerFooter alignWithMargins="0">
    <oddHeader>&amp;C&amp;"Arial,Bold"&amp;12TABLE 11a - NON-PERSISTENCE STUDY
REASONS FOR NOT RETURNING
PART II - RESIDENTS NOT ON PROBATION
ENTERING CLASS OF 2004
UNIVERSITY OF NORTHERN IOWA
SPRING 2007</oddHeader>
    <oddFooter>&amp;L&amp;9dg/h/aa/nonpers06.xls
&amp;D@&amp;T</oddFooter>
  </headerFooter>
  <rowBreaks count="1" manualBreakCount="1">
    <brk id="5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5"/>
  <dimension ref="A8:G66"/>
  <sheetViews>
    <sheetView workbookViewId="0" topLeftCell="A24">
      <selection activeCell="F53" sqref="F53"/>
    </sheetView>
  </sheetViews>
  <sheetFormatPr defaultColWidth="9.140625" defaultRowHeight="12.75"/>
  <cols>
    <col min="1" max="1" width="46.28125" style="0" customWidth="1"/>
    <col min="2" max="2" width="8.57421875" style="0" customWidth="1"/>
    <col min="3" max="7" width="8.7109375" style="0" customWidth="1"/>
  </cols>
  <sheetData>
    <row r="7" ht="13.5" thickBot="1"/>
    <row r="8" spans="1:7" ht="12.75">
      <c r="A8" s="133" t="s">
        <v>26</v>
      </c>
      <c r="B8" s="201">
        <v>13</v>
      </c>
      <c r="C8" s="200"/>
      <c r="D8" s="134"/>
      <c r="E8" s="135"/>
      <c r="F8" s="134"/>
      <c r="G8" s="136"/>
    </row>
    <row r="9" spans="1:7" ht="12.75">
      <c r="A9" s="79"/>
      <c r="B9" s="137"/>
      <c r="C9" s="138"/>
      <c r="D9" s="137"/>
      <c r="E9" s="139"/>
      <c r="F9" s="207" t="s">
        <v>12</v>
      </c>
      <c r="G9" s="208"/>
    </row>
    <row r="10" spans="1:7" ht="12.75">
      <c r="A10" s="141"/>
      <c r="B10" s="203" t="s">
        <v>10</v>
      </c>
      <c r="C10" s="204"/>
      <c r="D10" s="203" t="s">
        <v>11</v>
      </c>
      <c r="E10" s="205"/>
      <c r="F10" s="203" t="s">
        <v>58</v>
      </c>
      <c r="G10" s="206"/>
    </row>
    <row r="11" spans="1:7" ht="12.75">
      <c r="A11" s="142"/>
      <c r="B11" s="143" t="s">
        <v>59</v>
      </c>
      <c r="C11" s="144" t="s">
        <v>60</v>
      </c>
      <c r="D11" s="143" t="s">
        <v>59</v>
      </c>
      <c r="E11" s="105" t="s">
        <v>60</v>
      </c>
      <c r="F11" s="143" t="s">
        <v>59</v>
      </c>
      <c r="G11" s="145" t="s">
        <v>60</v>
      </c>
    </row>
    <row r="12" spans="1:7" ht="12.75">
      <c r="A12" s="67" t="s">
        <v>9</v>
      </c>
      <c r="B12" s="146"/>
      <c r="C12" s="147"/>
      <c r="D12" s="146"/>
      <c r="E12" s="11"/>
      <c r="F12" s="146"/>
      <c r="G12" s="6"/>
    </row>
    <row r="13" spans="1:7" ht="12.75">
      <c r="A13" s="148" t="s">
        <v>61</v>
      </c>
      <c r="B13" s="143">
        <v>1</v>
      </c>
      <c r="C13" s="115">
        <f>B13/B$8</f>
        <v>0.07692307692307693</v>
      </c>
      <c r="D13" s="143">
        <v>4</v>
      </c>
      <c r="E13" s="115">
        <f>D13/B$8</f>
        <v>0.3076923076923077</v>
      </c>
      <c r="F13" s="143">
        <v>8</v>
      </c>
      <c r="G13" s="118">
        <f>F13/B$8</f>
        <v>0.6153846153846154</v>
      </c>
    </row>
    <row r="14" spans="1:7" ht="12.75">
      <c r="A14" s="148" t="s">
        <v>62</v>
      </c>
      <c r="B14" s="143">
        <v>2</v>
      </c>
      <c r="C14" s="115">
        <f>B14/B$8</f>
        <v>0.15384615384615385</v>
      </c>
      <c r="D14" s="143">
        <v>6</v>
      </c>
      <c r="E14" s="115">
        <f>D14/B$8</f>
        <v>0.46153846153846156</v>
      </c>
      <c r="F14" s="143">
        <v>5</v>
      </c>
      <c r="G14" s="118">
        <f>F14/B$8</f>
        <v>0.38461538461538464</v>
      </c>
    </row>
    <row r="15" spans="1:7" ht="12.75">
      <c r="A15" s="148" t="s">
        <v>91</v>
      </c>
      <c r="B15" s="143">
        <v>1</v>
      </c>
      <c r="C15" s="115">
        <f>B15/B$8</f>
        <v>0.07692307692307693</v>
      </c>
      <c r="D15" s="143">
        <v>6</v>
      </c>
      <c r="E15" s="115">
        <f>D15/B$8</f>
        <v>0.46153846153846156</v>
      </c>
      <c r="F15" s="143">
        <v>6</v>
      </c>
      <c r="G15" s="118">
        <f>F15/B$8</f>
        <v>0.46153846153846156</v>
      </c>
    </row>
    <row r="16" spans="1:7" ht="12.75">
      <c r="A16" s="79" t="s">
        <v>92</v>
      </c>
      <c r="B16" s="140">
        <v>1</v>
      </c>
      <c r="C16" s="149">
        <f>B16/B$8</f>
        <v>0.07692307692307693</v>
      </c>
      <c r="D16" s="140">
        <v>3</v>
      </c>
      <c r="E16" s="149">
        <f>D16/B$8</f>
        <v>0.23076923076923078</v>
      </c>
      <c r="F16" s="140">
        <v>9</v>
      </c>
      <c r="G16" s="150">
        <f>F16/B$8</f>
        <v>0.6923076923076923</v>
      </c>
    </row>
    <row r="17" spans="1:7" ht="12.75">
      <c r="A17" s="151" t="s">
        <v>63</v>
      </c>
      <c r="B17" s="152">
        <f>SUM(B13:B16)</f>
        <v>5</v>
      </c>
      <c r="C17" s="153"/>
      <c r="D17" s="152">
        <f>SUM(D13:D16)</f>
        <v>19</v>
      </c>
      <c r="E17" s="153"/>
      <c r="F17" s="152">
        <f>SUM(F13:F16)</f>
        <v>28</v>
      </c>
      <c r="G17" s="154"/>
    </row>
    <row r="18" spans="1:7" ht="12.75">
      <c r="A18" s="155" t="s">
        <v>19</v>
      </c>
      <c r="B18" s="156"/>
      <c r="C18" s="157"/>
      <c r="D18" s="156"/>
      <c r="E18" s="157"/>
      <c r="F18" s="156"/>
      <c r="G18" s="158"/>
    </row>
    <row r="19" spans="1:7" ht="12.75">
      <c r="A19" s="148" t="s">
        <v>93</v>
      </c>
      <c r="B19" s="143">
        <v>1</v>
      </c>
      <c r="C19" s="115">
        <f>B19/B$8</f>
        <v>0.07692307692307693</v>
      </c>
      <c r="D19" s="143">
        <v>5</v>
      </c>
      <c r="E19" s="115">
        <f>D19/B$8</f>
        <v>0.38461538461538464</v>
      </c>
      <c r="F19" s="143">
        <v>7</v>
      </c>
      <c r="G19" s="118">
        <f>F19/B$8</f>
        <v>0.5384615384615384</v>
      </c>
    </row>
    <row r="20" spans="1:7" ht="12.75">
      <c r="A20" s="148" t="s">
        <v>94</v>
      </c>
      <c r="B20" s="143">
        <v>0</v>
      </c>
      <c r="C20" s="115">
        <f>B20/B$8</f>
        <v>0</v>
      </c>
      <c r="D20" s="143">
        <v>0</v>
      </c>
      <c r="E20" s="115">
        <f>D20/B$8</f>
        <v>0</v>
      </c>
      <c r="F20" s="143">
        <v>13</v>
      </c>
      <c r="G20" s="118">
        <f>F20/B$8</f>
        <v>1</v>
      </c>
    </row>
    <row r="21" spans="1:7" ht="12.75">
      <c r="A21" s="148" t="s">
        <v>95</v>
      </c>
      <c r="B21" s="143">
        <v>3</v>
      </c>
      <c r="C21" s="115">
        <f>B21/B$8</f>
        <v>0.23076923076923078</v>
      </c>
      <c r="D21" s="143">
        <v>3</v>
      </c>
      <c r="E21" s="115">
        <f>D21/B$8</f>
        <v>0.23076923076923078</v>
      </c>
      <c r="F21" s="143">
        <v>7</v>
      </c>
      <c r="G21" s="118">
        <f>F21/B$8</f>
        <v>0.5384615384615384</v>
      </c>
    </row>
    <row r="22" spans="1:7" ht="12.75">
      <c r="A22" s="148" t="s">
        <v>96</v>
      </c>
      <c r="B22" s="143">
        <v>2</v>
      </c>
      <c r="C22" s="115">
        <f>B22/B$8</f>
        <v>0.15384615384615385</v>
      </c>
      <c r="D22" s="143">
        <v>1</v>
      </c>
      <c r="E22" s="115">
        <f>D22/B$8</f>
        <v>0.07692307692307693</v>
      </c>
      <c r="F22" s="143">
        <v>10</v>
      </c>
      <c r="G22" s="118">
        <f>F22/B$8</f>
        <v>0.7692307692307693</v>
      </c>
    </row>
    <row r="23" spans="1:7" ht="12.75">
      <c r="A23" s="79" t="s">
        <v>97</v>
      </c>
      <c r="B23" s="140">
        <v>5</v>
      </c>
      <c r="C23" s="149">
        <f>B23/B$8</f>
        <v>0.38461538461538464</v>
      </c>
      <c r="D23" s="140">
        <v>4</v>
      </c>
      <c r="E23" s="149">
        <f>D23/B$8</f>
        <v>0.3076923076923077</v>
      </c>
      <c r="F23" s="140">
        <v>4</v>
      </c>
      <c r="G23" s="150">
        <f>F23/B$8</f>
        <v>0.3076923076923077</v>
      </c>
    </row>
    <row r="24" spans="1:7" ht="12.75">
      <c r="A24" s="71" t="s">
        <v>63</v>
      </c>
      <c r="B24" s="143">
        <f>SUM(B19:B23)</f>
        <v>11</v>
      </c>
      <c r="C24" s="115"/>
      <c r="D24" s="143">
        <f>SUM(D19:D23)</f>
        <v>13</v>
      </c>
      <c r="E24" s="113"/>
      <c r="F24" s="143">
        <f>SUM(F19:F23)</f>
        <v>41</v>
      </c>
      <c r="G24" s="118"/>
    </row>
    <row r="25" spans="1:7" ht="13.5" thickBot="1">
      <c r="A25" s="97" t="s">
        <v>2</v>
      </c>
      <c r="B25" s="165">
        <f>SUM(B17,B24)</f>
        <v>16</v>
      </c>
      <c r="C25" s="166"/>
      <c r="D25" s="165">
        <f>SUM(D17,D24)</f>
        <v>32</v>
      </c>
      <c r="E25" s="167"/>
      <c r="F25" s="165">
        <f>SUM(F17,F24)</f>
        <v>69</v>
      </c>
      <c r="G25" s="168"/>
    </row>
    <row r="26" spans="1:7" ht="13.5" thickTop="1">
      <c r="A26" s="142"/>
      <c r="B26" s="110"/>
      <c r="C26" s="109"/>
      <c r="D26" s="110"/>
      <c r="E26" s="108"/>
      <c r="F26" s="110"/>
      <c r="G26" s="179"/>
    </row>
    <row r="27" spans="1:7" ht="12.75">
      <c r="A27" s="67" t="s">
        <v>20</v>
      </c>
      <c r="B27" s="143"/>
      <c r="C27" s="144"/>
      <c r="D27" s="143"/>
      <c r="E27" s="105"/>
      <c r="F27" s="143"/>
      <c r="G27" s="6"/>
    </row>
    <row r="28" spans="1:7" ht="12.75">
      <c r="A28" s="148" t="s">
        <v>64</v>
      </c>
      <c r="B28" s="143">
        <v>4</v>
      </c>
      <c r="C28" s="115">
        <f aca="true" t="shared" si="0" ref="C28:C34">B28/B$8</f>
        <v>0.3076923076923077</v>
      </c>
      <c r="D28" s="143">
        <v>2</v>
      </c>
      <c r="E28" s="113">
        <f aca="true" t="shared" si="1" ref="E28:E34">D28/B$8</f>
        <v>0.15384615384615385</v>
      </c>
      <c r="F28" s="143">
        <v>7</v>
      </c>
      <c r="G28" s="118">
        <f aca="true" t="shared" si="2" ref="G28:G34">F28/B$8</f>
        <v>0.5384615384615384</v>
      </c>
    </row>
    <row r="29" spans="1:7" ht="12.75">
      <c r="A29" s="148" t="s">
        <v>65</v>
      </c>
      <c r="B29" s="143">
        <v>1</v>
      </c>
      <c r="C29" s="115">
        <f t="shared" si="0"/>
        <v>0.07692307692307693</v>
      </c>
      <c r="D29" s="143">
        <v>3</v>
      </c>
      <c r="E29" s="113">
        <f t="shared" si="1"/>
        <v>0.23076923076923078</v>
      </c>
      <c r="F29" s="143">
        <v>9</v>
      </c>
      <c r="G29" s="118">
        <f t="shared" si="2"/>
        <v>0.6923076923076923</v>
      </c>
    </row>
    <row r="30" spans="1:7" ht="12.75">
      <c r="A30" s="148" t="s">
        <v>66</v>
      </c>
      <c r="B30" s="143">
        <v>4</v>
      </c>
      <c r="C30" s="115">
        <f t="shared" si="0"/>
        <v>0.3076923076923077</v>
      </c>
      <c r="D30" s="143">
        <v>1</v>
      </c>
      <c r="E30" s="113">
        <f t="shared" si="1"/>
        <v>0.07692307692307693</v>
      </c>
      <c r="F30" s="143">
        <v>8</v>
      </c>
      <c r="G30" s="118">
        <f t="shared" si="2"/>
        <v>0.6153846153846154</v>
      </c>
    </row>
    <row r="31" spans="1:7" ht="12.75">
      <c r="A31" s="148" t="s">
        <v>67</v>
      </c>
      <c r="B31" s="143">
        <v>0</v>
      </c>
      <c r="C31" s="115">
        <f t="shared" si="0"/>
        <v>0</v>
      </c>
      <c r="D31" s="143">
        <v>2</v>
      </c>
      <c r="E31" s="113">
        <f t="shared" si="1"/>
        <v>0.15384615384615385</v>
      </c>
      <c r="F31" s="143">
        <v>11</v>
      </c>
      <c r="G31" s="118">
        <f t="shared" si="2"/>
        <v>0.8461538461538461</v>
      </c>
    </row>
    <row r="32" spans="1:7" ht="12.75">
      <c r="A32" s="148" t="s">
        <v>68</v>
      </c>
      <c r="B32" s="143">
        <v>1</v>
      </c>
      <c r="C32" s="115">
        <f t="shared" si="0"/>
        <v>0.07692307692307693</v>
      </c>
      <c r="D32" s="143">
        <v>3</v>
      </c>
      <c r="E32" s="113">
        <f t="shared" si="1"/>
        <v>0.23076923076923078</v>
      </c>
      <c r="F32" s="143">
        <v>9</v>
      </c>
      <c r="G32" s="118">
        <f t="shared" si="2"/>
        <v>0.6923076923076923</v>
      </c>
    </row>
    <row r="33" spans="1:7" ht="12.75">
      <c r="A33" s="148" t="s">
        <v>69</v>
      </c>
      <c r="B33" s="143">
        <v>3</v>
      </c>
      <c r="C33" s="115">
        <f t="shared" si="0"/>
        <v>0.23076923076923078</v>
      </c>
      <c r="D33" s="143">
        <v>3</v>
      </c>
      <c r="E33" s="113">
        <f t="shared" si="1"/>
        <v>0.23076923076923078</v>
      </c>
      <c r="F33" s="143">
        <v>7</v>
      </c>
      <c r="G33" s="118">
        <f t="shared" si="2"/>
        <v>0.5384615384615384</v>
      </c>
    </row>
    <row r="34" spans="1:7" ht="12.75">
      <c r="A34" s="79" t="s">
        <v>70</v>
      </c>
      <c r="B34" s="140">
        <v>3</v>
      </c>
      <c r="C34" s="149">
        <f t="shared" si="0"/>
        <v>0.23076923076923078</v>
      </c>
      <c r="D34" s="140">
        <v>3</v>
      </c>
      <c r="E34" s="164">
        <f t="shared" si="1"/>
        <v>0.23076923076923078</v>
      </c>
      <c r="F34" s="140">
        <v>7</v>
      </c>
      <c r="G34" s="150">
        <f t="shared" si="2"/>
        <v>0.5384615384615384</v>
      </c>
    </row>
    <row r="35" spans="1:7" ht="13.5" thickBot="1">
      <c r="A35" s="97" t="s">
        <v>2</v>
      </c>
      <c r="B35" s="165">
        <f>SUM(B28:B34)</f>
        <v>16</v>
      </c>
      <c r="C35" s="166"/>
      <c r="D35" s="165">
        <f>SUM(D28:D34)</f>
        <v>17</v>
      </c>
      <c r="E35" s="167"/>
      <c r="F35" s="165">
        <f>SUM(F28:F34)</f>
        <v>58</v>
      </c>
      <c r="G35" s="168"/>
    </row>
    <row r="36" spans="1:7" ht="13.5" thickTop="1">
      <c r="A36" s="159"/>
      <c r="B36" s="160"/>
      <c r="C36" s="161"/>
      <c r="D36" s="160"/>
      <c r="E36" s="162"/>
      <c r="F36" s="160"/>
      <c r="G36" s="163"/>
    </row>
    <row r="37" spans="1:7" ht="12.75">
      <c r="A37" s="67" t="s">
        <v>21</v>
      </c>
      <c r="B37" s="143"/>
      <c r="C37" s="144"/>
      <c r="D37" s="143"/>
      <c r="E37" s="105"/>
      <c r="F37" s="143"/>
      <c r="G37" s="6"/>
    </row>
    <row r="38" spans="1:7" ht="12.75">
      <c r="A38" s="148" t="s">
        <v>71</v>
      </c>
      <c r="B38" s="143">
        <v>2</v>
      </c>
      <c r="C38" s="115">
        <f aca="true" t="shared" si="3" ref="C38:C51">B38/B$8</f>
        <v>0.15384615384615385</v>
      </c>
      <c r="D38" s="143">
        <v>1</v>
      </c>
      <c r="E38" s="113">
        <f aca="true" t="shared" si="4" ref="E38:E51">D38/B$8</f>
        <v>0.07692307692307693</v>
      </c>
      <c r="F38" s="143">
        <v>10</v>
      </c>
      <c r="G38" s="118">
        <f aca="true" t="shared" si="5" ref="G38:G51">F38/B$8</f>
        <v>0.7692307692307693</v>
      </c>
    </row>
    <row r="39" spans="1:7" ht="12.75">
      <c r="A39" s="148" t="s">
        <v>72</v>
      </c>
      <c r="B39" s="143">
        <v>2</v>
      </c>
      <c r="C39" s="115">
        <f t="shared" si="3"/>
        <v>0.15384615384615385</v>
      </c>
      <c r="D39" s="143">
        <v>1</v>
      </c>
      <c r="E39" s="113">
        <f t="shared" si="4"/>
        <v>0.07692307692307693</v>
      </c>
      <c r="F39" s="143">
        <v>10</v>
      </c>
      <c r="G39" s="118">
        <f t="shared" si="5"/>
        <v>0.7692307692307693</v>
      </c>
    </row>
    <row r="40" spans="1:7" ht="12.75">
      <c r="A40" s="148" t="s">
        <v>73</v>
      </c>
      <c r="B40" s="143">
        <v>0</v>
      </c>
      <c r="C40" s="115">
        <f t="shared" si="3"/>
        <v>0</v>
      </c>
      <c r="D40" s="143">
        <v>0</v>
      </c>
      <c r="E40" s="113">
        <f t="shared" si="4"/>
        <v>0</v>
      </c>
      <c r="F40" s="143">
        <v>13</v>
      </c>
      <c r="G40" s="118">
        <f t="shared" si="5"/>
        <v>1</v>
      </c>
    </row>
    <row r="41" spans="1:7" ht="12.75">
      <c r="A41" s="148" t="s">
        <v>74</v>
      </c>
      <c r="B41" s="143">
        <v>2</v>
      </c>
      <c r="C41" s="115">
        <f t="shared" si="3"/>
        <v>0.15384615384615385</v>
      </c>
      <c r="D41" s="143">
        <v>0</v>
      </c>
      <c r="E41" s="113">
        <f t="shared" si="4"/>
        <v>0</v>
      </c>
      <c r="F41" s="143">
        <v>11</v>
      </c>
      <c r="G41" s="118">
        <f t="shared" si="5"/>
        <v>0.8461538461538461</v>
      </c>
    </row>
    <row r="42" spans="1:7" ht="12.75">
      <c r="A42" s="148" t="s">
        <v>75</v>
      </c>
      <c r="B42" s="143">
        <v>0</v>
      </c>
      <c r="C42" s="115">
        <f t="shared" si="3"/>
        <v>0</v>
      </c>
      <c r="D42" s="143">
        <v>0</v>
      </c>
      <c r="E42" s="113">
        <f t="shared" si="4"/>
        <v>0</v>
      </c>
      <c r="F42" s="143">
        <v>13</v>
      </c>
      <c r="G42" s="118">
        <f t="shared" si="5"/>
        <v>1</v>
      </c>
    </row>
    <row r="43" spans="1:7" ht="12.75">
      <c r="A43" s="148" t="s">
        <v>76</v>
      </c>
      <c r="B43" s="143">
        <v>1</v>
      </c>
      <c r="C43" s="115">
        <f t="shared" si="3"/>
        <v>0.07692307692307693</v>
      </c>
      <c r="D43" s="143">
        <v>2</v>
      </c>
      <c r="E43" s="113">
        <f t="shared" si="4"/>
        <v>0.15384615384615385</v>
      </c>
      <c r="F43" s="143">
        <v>10</v>
      </c>
      <c r="G43" s="118">
        <f t="shared" si="5"/>
        <v>0.7692307692307693</v>
      </c>
    </row>
    <row r="44" spans="1:7" ht="12.75">
      <c r="A44" s="148" t="s">
        <v>77</v>
      </c>
      <c r="B44" s="143">
        <v>0</v>
      </c>
      <c r="C44" s="115">
        <f t="shared" si="3"/>
        <v>0</v>
      </c>
      <c r="D44" s="143">
        <v>3</v>
      </c>
      <c r="E44" s="113">
        <f t="shared" si="4"/>
        <v>0.23076923076923078</v>
      </c>
      <c r="F44" s="143">
        <v>10</v>
      </c>
      <c r="G44" s="118">
        <f t="shared" si="5"/>
        <v>0.7692307692307693</v>
      </c>
    </row>
    <row r="45" spans="1:7" ht="12.75">
      <c r="A45" s="148" t="s">
        <v>78</v>
      </c>
      <c r="B45" s="143">
        <v>0</v>
      </c>
      <c r="C45" s="115">
        <f t="shared" si="3"/>
        <v>0</v>
      </c>
      <c r="D45" s="143">
        <v>1</v>
      </c>
      <c r="E45" s="113">
        <f t="shared" si="4"/>
        <v>0.07692307692307693</v>
      </c>
      <c r="F45" s="143">
        <v>12</v>
      </c>
      <c r="G45" s="118">
        <f t="shared" si="5"/>
        <v>0.9230769230769231</v>
      </c>
    </row>
    <row r="46" spans="1:7" ht="12.75">
      <c r="A46" s="148" t="s">
        <v>79</v>
      </c>
      <c r="B46" s="143">
        <v>1</v>
      </c>
      <c r="C46" s="115">
        <f t="shared" si="3"/>
        <v>0.07692307692307693</v>
      </c>
      <c r="D46" s="143">
        <v>1</v>
      </c>
      <c r="E46" s="113">
        <f t="shared" si="4"/>
        <v>0.07692307692307693</v>
      </c>
      <c r="F46" s="143">
        <v>11</v>
      </c>
      <c r="G46" s="118">
        <f t="shared" si="5"/>
        <v>0.8461538461538461</v>
      </c>
    </row>
    <row r="47" spans="1:7" ht="12.75">
      <c r="A47" s="148" t="s">
        <v>80</v>
      </c>
      <c r="B47" s="143">
        <v>1</v>
      </c>
      <c r="C47" s="115">
        <f t="shared" si="3"/>
        <v>0.07692307692307693</v>
      </c>
      <c r="D47" s="143">
        <v>3</v>
      </c>
      <c r="E47" s="113">
        <f t="shared" si="4"/>
        <v>0.23076923076923078</v>
      </c>
      <c r="F47" s="143">
        <v>9</v>
      </c>
      <c r="G47" s="118">
        <f t="shared" si="5"/>
        <v>0.6923076923076923</v>
      </c>
    </row>
    <row r="48" spans="1:7" ht="12.75">
      <c r="A48" s="148" t="s">
        <v>81</v>
      </c>
      <c r="B48" s="143">
        <v>1</v>
      </c>
      <c r="C48" s="115">
        <f t="shared" si="3"/>
        <v>0.07692307692307693</v>
      </c>
      <c r="D48" s="143">
        <v>0</v>
      </c>
      <c r="E48" s="113">
        <f t="shared" si="4"/>
        <v>0</v>
      </c>
      <c r="F48" s="143">
        <v>12</v>
      </c>
      <c r="G48" s="118">
        <f t="shared" si="5"/>
        <v>0.9230769230769231</v>
      </c>
    </row>
    <row r="49" spans="1:7" ht="12.75">
      <c r="A49" s="148" t="s">
        <v>82</v>
      </c>
      <c r="B49" s="143">
        <v>0</v>
      </c>
      <c r="C49" s="115">
        <f t="shared" si="3"/>
        <v>0</v>
      </c>
      <c r="D49" s="143">
        <v>2</v>
      </c>
      <c r="E49" s="113">
        <f t="shared" si="4"/>
        <v>0.15384615384615385</v>
      </c>
      <c r="F49" s="143">
        <v>11</v>
      </c>
      <c r="G49" s="118">
        <f t="shared" si="5"/>
        <v>0.8461538461538461</v>
      </c>
    </row>
    <row r="50" spans="1:7" ht="12.75">
      <c r="A50" s="148" t="s">
        <v>83</v>
      </c>
      <c r="B50" s="143">
        <v>0</v>
      </c>
      <c r="C50" s="115">
        <f t="shared" si="3"/>
        <v>0</v>
      </c>
      <c r="D50" s="143">
        <v>3</v>
      </c>
      <c r="E50" s="113">
        <f t="shared" si="4"/>
        <v>0.23076923076923078</v>
      </c>
      <c r="F50" s="143">
        <v>10</v>
      </c>
      <c r="G50" s="118">
        <f t="shared" si="5"/>
        <v>0.7692307692307693</v>
      </c>
    </row>
    <row r="51" spans="1:7" ht="12.75">
      <c r="A51" s="148" t="s">
        <v>84</v>
      </c>
      <c r="B51" s="143">
        <v>1</v>
      </c>
      <c r="C51" s="115">
        <f t="shared" si="3"/>
        <v>0.07692307692307693</v>
      </c>
      <c r="D51" s="143">
        <v>0</v>
      </c>
      <c r="E51" s="113">
        <f t="shared" si="4"/>
        <v>0</v>
      </c>
      <c r="F51" s="143">
        <v>12</v>
      </c>
      <c r="G51" s="118">
        <f t="shared" si="5"/>
        <v>0.9230769230769231</v>
      </c>
    </row>
    <row r="52" spans="1:7" ht="13.5" thickBot="1">
      <c r="A52" s="100" t="s">
        <v>2</v>
      </c>
      <c r="B52" s="169">
        <f>SUM(B38:B51)</f>
        <v>11</v>
      </c>
      <c r="C52" s="123"/>
      <c r="D52" s="169">
        <f>SUM(D38:D51)</f>
        <v>17</v>
      </c>
      <c r="E52" s="122"/>
      <c r="F52" s="169">
        <f>SUM(F38:F51)</f>
        <v>154</v>
      </c>
      <c r="G52" s="170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ht="12.75">
      <c r="A55" s="180"/>
    </row>
    <row r="61" ht="12.75">
      <c r="A61" s="14"/>
    </row>
    <row r="62" ht="12.75">
      <c r="A62" s="14"/>
    </row>
    <row r="63" ht="12.75">
      <c r="A63" s="14"/>
    </row>
    <row r="64" ht="12.75">
      <c r="A64" s="14"/>
    </row>
    <row r="65" ht="12.75">
      <c r="A65" s="14"/>
    </row>
    <row r="66" ht="12.75">
      <c r="A66" s="130" t="s">
        <v>88</v>
      </c>
    </row>
  </sheetData>
  <sheetProtection password="CC30" sheet="1" objects="1" scenarios="1"/>
  <mergeCells count="5">
    <mergeCell ref="B8:C8"/>
    <mergeCell ref="B10:C10"/>
    <mergeCell ref="D10:E10"/>
    <mergeCell ref="F10:G10"/>
    <mergeCell ref="F9:G9"/>
  </mergeCells>
  <printOptions horizontalCentered="1"/>
  <pageMargins left="0" right="0" top="0.75" bottom="0.75" header="0.5" footer="0.5"/>
  <pageSetup horizontalDpi="600" verticalDpi="600" orientation="portrait" r:id="rId1"/>
  <headerFooter alignWithMargins="0">
    <oddHeader>&amp;C&amp;"Arial,Bold"&amp;12TABLE 11b - NON-PERSISTENCE STUDY
REASONS FOR NOT RETURNING
PART II - RESIDENTS ON PROBATION
ENTERING CLASS OF 2004
UNIVERSITY OF NORTHERN IOWA
SPRING 2007</oddHeader>
    <oddFooter>&amp;L&amp;9dg/h/aa/nonpers06.xls
&amp;D@&amp;T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6"/>
  <dimension ref="A8:G66"/>
  <sheetViews>
    <sheetView workbookViewId="0" topLeftCell="A1">
      <selection activeCell="F53" sqref="F53"/>
    </sheetView>
  </sheetViews>
  <sheetFormatPr defaultColWidth="9.140625" defaultRowHeight="12.75"/>
  <cols>
    <col min="1" max="1" width="46.28125" style="0" customWidth="1"/>
    <col min="2" max="2" width="8.57421875" style="0" customWidth="1"/>
    <col min="3" max="7" width="8.7109375" style="0" customWidth="1"/>
  </cols>
  <sheetData>
    <row r="7" ht="13.5" thickBot="1"/>
    <row r="8" spans="1:7" ht="12.75">
      <c r="A8" s="133" t="s">
        <v>26</v>
      </c>
      <c r="B8" s="201">
        <v>6</v>
      </c>
      <c r="C8" s="200"/>
      <c r="D8" s="134"/>
      <c r="E8" s="135"/>
      <c r="F8" s="134"/>
      <c r="G8" s="136"/>
    </row>
    <row r="9" spans="1:7" ht="12.75">
      <c r="A9" s="79"/>
      <c r="B9" s="137"/>
      <c r="C9" s="138"/>
      <c r="D9" s="137"/>
      <c r="E9" s="139"/>
      <c r="F9" s="207" t="s">
        <v>12</v>
      </c>
      <c r="G9" s="208"/>
    </row>
    <row r="10" spans="1:7" ht="12.75">
      <c r="A10" s="141"/>
      <c r="B10" s="203" t="s">
        <v>10</v>
      </c>
      <c r="C10" s="204"/>
      <c r="D10" s="203" t="s">
        <v>11</v>
      </c>
      <c r="E10" s="205"/>
      <c r="F10" s="203" t="s">
        <v>58</v>
      </c>
      <c r="G10" s="206"/>
    </row>
    <row r="11" spans="1:7" ht="12.75">
      <c r="A11" s="142"/>
      <c r="B11" s="143" t="s">
        <v>59</v>
      </c>
      <c r="C11" s="144" t="s">
        <v>60</v>
      </c>
      <c r="D11" s="143" t="s">
        <v>59</v>
      </c>
      <c r="E11" s="105" t="s">
        <v>60</v>
      </c>
      <c r="F11" s="143" t="s">
        <v>59</v>
      </c>
      <c r="G11" s="145" t="s">
        <v>60</v>
      </c>
    </row>
    <row r="12" spans="1:7" ht="12.75">
      <c r="A12" s="67" t="s">
        <v>9</v>
      </c>
      <c r="B12" s="146"/>
      <c r="C12" s="147"/>
      <c r="D12" s="146"/>
      <c r="E12" s="11"/>
      <c r="F12" s="146"/>
      <c r="G12" s="6"/>
    </row>
    <row r="13" spans="1:7" ht="12.75">
      <c r="A13" s="148" t="s">
        <v>61</v>
      </c>
      <c r="B13" s="143">
        <v>0</v>
      </c>
      <c r="C13" s="115">
        <f>B13/B$8</f>
        <v>0</v>
      </c>
      <c r="D13" s="143">
        <v>0</v>
      </c>
      <c r="E13" s="115">
        <f>D13/B$8</f>
        <v>0</v>
      </c>
      <c r="F13" s="143">
        <v>6</v>
      </c>
      <c r="G13" s="118">
        <f>F13/B$8</f>
        <v>1</v>
      </c>
    </row>
    <row r="14" spans="1:7" ht="12.75">
      <c r="A14" s="148" t="s">
        <v>62</v>
      </c>
      <c r="B14" s="143">
        <v>0</v>
      </c>
      <c r="C14" s="115">
        <f>B14/B$8</f>
        <v>0</v>
      </c>
      <c r="D14" s="143">
        <v>0</v>
      </c>
      <c r="E14" s="115">
        <f>D14/B$8</f>
        <v>0</v>
      </c>
      <c r="F14" s="143">
        <v>6</v>
      </c>
      <c r="G14" s="118">
        <f>F14/B$8</f>
        <v>1</v>
      </c>
    </row>
    <row r="15" spans="1:7" ht="12.75">
      <c r="A15" s="148" t="s">
        <v>91</v>
      </c>
      <c r="B15" s="143">
        <v>0</v>
      </c>
      <c r="C15" s="115">
        <f>B15/B$8</f>
        <v>0</v>
      </c>
      <c r="D15" s="143">
        <v>1</v>
      </c>
      <c r="E15" s="115">
        <f>D15/B$8</f>
        <v>0.16666666666666666</v>
      </c>
      <c r="F15" s="143">
        <v>5</v>
      </c>
      <c r="G15" s="118">
        <f>F15/B$8</f>
        <v>0.8333333333333334</v>
      </c>
    </row>
    <row r="16" spans="1:7" ht="12.75">
      <c r="A16" s="79" t="s">
        <v>92</v>
      </c>
      <c r="B16" s="140">
        <v>0</v>
      </c>
      <c r="C16" s="149">
        <f>B16/B$8</f>
        <v>0</v>
      </c>
      <c r="D16" s="140">
        <v>1</v>
      </c>
      <c r="E16" s="149">
        <f>D16/B$8</f>
        <v>0.16666666666666666</v>
      </c>
      <c r="F16" s="140">
        <v>5</v>
      </c>
      <c r="G16" s="150">
        <f>F16/B$8</f>
        <v>0.8333333333333334</v>
      </c>
    </row>
    <row r="17" spans="1:7" ht="12.75">
      <c r="A17" s="151" t="s">
        <v>63</v>
      </c>
      <c r="B17" s="152">
        <f>SUM(B13:B16)</f>
        <v>0</v>
      </c>
      <c r="C17" s="153"/>
      <c r="D17" s="152">
        <f>SUM(D13:D16)</f>
        <v>2</v>
      </c>
      <c r="E17" s="153"/>
      <c r="F17" s="152">
        <f>SUM(F13:F16)</f>
        <v>22</v>
      </c>
      <c r="G17" s="154"/>
    </row>
    <row r="18" spans="1:7" ht="12.75">
      <c r="A18" s="155" t="s">
        <v>19</v>
      </c>
      <c r="B18" s="156"/>
      <c r="C18" s="157"/>
      <c r="D18" s="156"/>
      <c r="E18" s="157"/>
      <c r="F18" s="156"/>
      <c r="G18" s="158"/>
    </row>
    <row r="19" spans="1:7" ht="12.75">
      <c r="A19" s="148" t="s">
        <v>93</v>
      </c>
      <c r="B19" s="143">
        <v>0</v>
      </c>
      <c r="C19" s="115">
        <f>B19/B$8</f>
        <v>0</v>
      </c>
      <c r="D19" s="143">
        <v>0</v>
      </c>
      <c r="E19" s="115">
        <f>D19/B$8</f>
        <v>0</v>
      </c>
      <c r="F19" s="143">
        <v>6</v>
      </c>
      <c r="G19" s="118">
        <f>F19/B$8</f>
        <v>1</v>
      </c>
    </row>
    <row r="20" spans="1:7" ht="12.75">
      <c r="A20" s="148" t="s">
        <v>94</v>
      </c>
      <c r="B20" s="143">
        <v>2</v>
      </c>
      <c r="C20" s="115">
        <f>B20/B$8</f>
        <v>0.3333333333333333</v>
      </c>
      <c r="D20" s="143">
        <v>0</v>
      </c>
      <c r="E20" s="115">
        <f>D20/B$8</f>
        <v>0</v>
      </c>
      <c r="F20" s="143">
        <v>4</v>
      </c>
      <c r="G20" s="118">
        <f>F20/B$8</f>
        <v>0.6666666666666666</v>
      </c>
    </row>
    <row r="21" spans="1:7" ht="12.75">
      <c r="A21" s="148" t="s">
        <v>95</v>
      </c>
      <c r="B21" s="143">
        <v>0</v>
      </c>
      <c r="C21" s="115">
        <f>B21/B$8</f>
        <v>0</v>
      </c>
      <c r="D21" s="143">
        <v>1</v>
      </c>
      <c r="E21" s="115">
        <f>D21/B$8</f>
        <v>0.16666666666666666</v>
      </c>
      <c r="F21" s="143">
        <v>5</v>
      </c>
      <c r="G21" s="118">
        <f>F21/B$8</f>
        <v>0.8333333333333334</v>
      </c>
    </row>
    <row r="22" spans="1:7" ht="12.75">
      <c r="A22" s="148" t="s">
        <v>96</v>
      </c>
      <c r="B22" s="143">
        <v>0</v>
      </c>
      <c r="C22" s="115">
        <f>B22/B$8</f>
        <v>0</v>
      </c>
      <c r="D22" s="143">
        <v>2</v>
      </c>
      <c r="E22" s="115">
        <f>D22/B$8</f>
        <v>0.3333333333333333</v>
      </c>
      <c r="F22" s="143">
        <v>4</v>
      </c>
      <c r="G22" s="118">
        <f>F22/B$8</f>
        <v>0.6666666666666666</v>
      </c>
    </row>
    <row r="23" spans="1:7" ht="12.75">
      <c r="A23" s="79" t="s">
        <v>97</v>
      </c>
      <c r="B23" s="140">
        <v>2</v>
      </c>
      <c r="C23" s="149">
        <f>B23/B$8</f>
        <v>0.3333333333333333</v>
      </c>
      <c r="D23" s="140">
        <v>1</v>
      </c>
      <c r="E23" s="149">
        <f>D23/B$8</f>
        <v>0.16666666666666666</v>
      </c>
      <c r="F23" s="140">
        <v>3</v>
      </c>
      <c r="G23" s="150">
        <f>F23/B$8</f>
        <v>0.5</v>
      </c>
    </row>
    <row r="24" spans="1:7" ht="12.75">
      <c r="A24" s="71" t="s">
        <v>63</v>
      </c>
      <c r="B24" s="143">
        <f>SUM(B19:B23)</f>
        <v>4</v>
      </c>
      <c r="C24" s="115"/>
      <c r="D24" s="143">
        <f>SUM(D19:D23)</f>
        <v>4</v>
      </c>
      <c r="E24" s="113"/>
      <c r="F24" s="143">
        <f>SUM(F19:F23)</f>
        <v>22</v>
      </c>
      <c r="G24" s="118"/>
    </row>
    <row r="25" spans="1:7" ht="13.5" thickBot="1">
      <c r="A25" s="97" t="s">
        <v>2</v>
      </c>
      <c r="B25" s="165">
        <f>SUM(B17,B24)</f>
        <v>4</v>
      </c>
      <c r="C25" s="166"/>
      <c r="D25" s="165">
        <f>SUM(D17,D24)</f>
        <v>6</v>
      </c>
      <c r="E25" s="167"/>
      <c r="F25" s="165">
        <f>SUM(F17,F24)</f>
        <v>44</v>
      </c>
      <c r="G25" s="168"/>
    </row>
    <row r="26" spans="1:7" ht="13.5" thickTop="1">
      <c r="A26" s="142"/>
      <c r="B26" s="110"/>
      <c r="C26" s="109"/>
      <c r="D26" s="110"/>
      <c r="E26" s="108"/>
      <c r="F26" s="110"/>
      <c r="G26" s="179"/>
    </row>
    <row r="27" spans="1:7" ht="12.75">
      <c r="A27" s="67" t="s">
        <v>20</v>
      </c>
      <c r="B27" s="143"/>
      <c r="C27" s="144"/>
      <c r="D27" s="143"/>
      <c r="E27" s="105"/>
      <c r="F27" s="143"/>
      <c r="G27" s="6"/>
    </row>
    <row r="28" spans="1:7" ht="12.75">
      <c r="A28" s="148" t="s">
        <v>64</v>
      </c>
      <c r="B28" s="143">
        <v>1</v>
      </c>
      <c r="C28" s="115">
        <f aca="true" t="shared" si="0" ref="C28:C34">B28/B$8</f>
        <v>0.16666666666666666</v>
      </c>
      <c r="D28" s="143">
        <v>0</v>
      </c>
      <c r="E28" s="113">
        <f aca="true" t="shared" si="1" ref="E28:E34">D28/B$8</f>
        <v>0</v>
      </c>
      <c r="F28" s="143">
        <v>5</v>
      </c>
      <c r="G28" s="118">
        <f aca="true" t="shared" si="2" ref="G28:G34">F28/B$8</f>
        <v>0.8333333333333334</v>
      </c>
    </row>
    <row r="29" spans="1:7" ht="12.75">
      <c r="A29" s="148" t="s">
        <v>65</v>
      </c>
      <c r="B29" s="143">
        <v>0</v>
      </c>
      <c r="C29" s="115">
        <f t="shared" si="0"/>
        <v>0</v>
      </c>
      <c r="D29" s="143">
        <v>1</v>
      </c>
      <c r="E29" s="113">
        <f t="shared" si="1"/>
        <v>0.16666666666666666</v>
      </c>
      <c r="F29" s="143">
        <v>5</v>
      </c>
      <c r="G29" s="118">
        <f t="shared" si="2"/>
        <v>0.8333333333333334</v>
      </c>
    </row>
    <row r="30" spans="1:7" ht="12.75">
      <c r="A30" s="148" t="s">
        <v>66</v>
      </c>
      <c r="B30" s="143">
        <v>1</v>
      </c>
      <c r="C30" s="115">
        <f t="shared" si="0"/>
        <v>0.16666666666666666</v>
      </c>
      <c r="D30" s="143">
        <v>0</v>
      </c>
      <c r="E30" s="113">
        <f t="shared" si="1"/>
        <v>0</v>
      </c>
      <c r="F30" s="143">
        <v>5</v>
      </c>
      <c r="G30" s="118">
        <f t="shared" si="2"/>
        <v>0.8333333333333334</v>
      </c>
    </row>
    <row r="31" spans="1:7" ht="12.75">
      <c r="A31" s="148" t="s">
        <v>67</v>
      </c>
      <c r="B31" s="143">
        <v>0</v>
      </c>
      <c r="C31" s="115">
        <f t="shared" si="0"/>
        <v>0</v>
      </c>
      <c r="D31" s="143">
        <v>0</v>
      </c>
      <c r="E31" s="113">
        <f t="shared" si="1"/>
        <v>0</v>
      </c>
      <c r="F31" s="143">
        <v>6</v>
      </c>
      <c r="G31" s="118">
        <f t="shared" si="2"/>
        <v>1</v>
      </c>
    </row>
    <row r="32" spans="1:7" ht="12.75">
      <c r="A32" s="148" t="s">
        <v>68</v>
      </c>
      <c r="B32" s="143">
        <v>0</v>
      </c>
      <c r="C32" s="115">
        <f t="shared" si="0"/>
        <v>0</v>
      </c>
      <c r="D32" s="143">
        <v>0</v>
      </c>
      <c r="E32" s="113">
        <f t="shared" si="1"/>
        <v>0</v>
      </c>
      <c r="F32" s="143">
        <v>6</v>
      </c>
      <c r="G32" s="118">
        <f t="shared" si="2"/>
        <v>1</v>
      </c>
    </row>
    <row r="33" spans="1:7" ht="12.75">
      <c r="A33" s="148" t="s">
        <v>69</v>
      </c>
      <c r="B33" s="143">
        <v>1</v>
      </c>
      <c r="C33" s="115">
        <f t="shared" si="0"/>
        <v>0.16666666666666666</v>
      </c>
      <c r="D33" s="143">
        <v>1</v>
      </c>
      <c r="E33" s="113">
        <f t="shared" si="1"/>
        <v>0.16666666666666666</v>
      </c>
      <c r="F33" s="143">
        <v>4</v>
      </c>
      <c r="G33" s="118">
        <f t="shared" si="2"/>
        <v>0.6666666666666666</v>
      </c>
    </row>
    <row r="34" spans="1:7" ht="12.75">
      <c r="A34" s="79" t="s">
        <v>70</v>
      </c>
      <c r="B34" s="140">
        <v>0</v>
      </c>
      <c r="C34" s="149">
        <f t="shared" si="0"/>
        <v>0</v>
      </c>
      <c r="D34" s="140">
        <v>1</v>
      </c>
      <c r="E34" s="164">
        <f t="shared" si="1"/>
        <v>0.16666666666666666</v>
      </c>
      <c r="F34" s="140">
        <v>5</v>
      </c>
      <c r="G34" s="150">
        <f t="shared" si="2"/>
        <v>0.8333333333333334</v>
      </c>
    </row>
    <row r="35" spans="1:7" ht="13.5" thickBot="1">
      <c r="A35" s="97" t="s">
        <v>2</v>
      </c>
      <c r="B35" s="165">
        <f>SUM(B28:B34)</f>
        <v>3</v>
      </c>
      <c r="C35" s="166"/>
      <c r="D35" s="165">
        <f>SUM(D28:D34)</f>
        <v>3</v>
      </c>
      <c r="E35" s="167"/>
      <c r="F35" s="165">
        <f>SUM(F28:F34)</f>
        <v>36</v>
      </c>
      <c r="G35" s="168"/>
    </row>
    <row r="36" spans="1:7" ht="13.5" thickTop="1">
      <c r="A36" s="159"/>
      <c r="B36" s="160"/>
      <c r="C36" s="161"/>
      <c r="D36" s="160"/>
      <c r="E36" s="162"/>
      <c r="F36" s="160"/>
      <c r="G36" s="163"/>
    </row>
    <row r="37" spans="1:7" ht="12.75">
      <c r="A37" s="67" t="s">
        <v>21</v>
      </c>
      <c r="B37" s="143"/>
      <c r="C37" s="144"/>
      <c r="D37" s="143"/>
      <c r="E37" s="105"/>
      <c r="F37" s="143"/>
      <c r="G37" s="6"/>
    </row>
    <row r="38" spans="1:7" ht="12.75">
      <c r="A38" s="148" t="s">
        <v>71</v>
      </c>
      <c r="B38" s="143">
        <v>0</v>
      </c>
      <c r="C38" s="115">
        <f aca="true" t="shared" si="3" ref="C38:C51">B38/B$8</f>
        <v>0</v>
      </c>
      <c r="D38" s="143">
        <v>0</v>
      </c>
      <c r="E38" s="113">
        <f aca="true" t="shared" si="4" ref="E38:E51">D38/B$8</f>
        <v>0</v>
      </c>
      <c r="F38" s="143">
        <v>6</v>
      </c>
      <c r="G38" s="118">
        <f aca="true" t="shared" si="5" ref="G38:G51">F38/B$8</f>
        <v>1</v>
      </c>
    </row>
    <row r="39" spans="1:7" ht="12.75">
      <c r="A39" s="148" t="s">
        <v>72</v>
      </c>
      <c r="B39" s="143">
        <v>1</v>
      </c>
      <c r="C39" s="115">
        <f t="shared" si="3"/>
        <v>0.16666666666666666</v>
      </c>
      <c r="D39" s="143">
        <v>3</v>
      </c>
      <c r="E39" s="113">
        <f t="shared" si="4"/>
        <v>0.5</v>
      </c>
      <c r="F39" s="143">
        <v>2</v>
      </c>
      <c r="G39" s="118">
        <f t="shared" si="5"/>
        <v>0.3333333333333333</v>
      </c>
    </row>
    <row r="40" spans="1:7" ht="12.75">
      <c r="A40" s="148" t="s">
        <v>73</v>
      </c>
      <c r="B40" s="143">
        <v>0</v>
      </c>
      <c r="C40" s="115">
        <f t="shared" si="3"/>
        <v>0</v>
      </c>
      <c r="D40" s="143">
        <v>0</v>
      </c>
      <c r="E40" s="113">
        <f t="shared" si="4"/>
        <v>0</v>
      </c>
      <c r="F40" s="143">
        <v>6</v>
      </c>
      <c r="G40" s="118">
        <f t="shared" si="5"/>
        <v>1</v>
      </c>
    </row>
    <row r="41" spans="1:7" ht="12.75">
      <c r="A41" s="148" t="s">
        <v>74</v>
      </c>
      <c r="B41" s="143">
        <v>0</v>
      </c>
      <c r="C41" s="115">
        <f t="shared" si="3"/>
        <v>0</v>
      </c>
      <c r="D41" s="143">
        <v>0</v>
      </c>
      <c r="E41" s="113">
        <f t="shared" si="4"/>
        <v>0</v>
      </c>
      <c r="F41" s="143">
        <v>6</v>
      </c>
      <c r="G41" s="118">
        <f t="shared" si="5"/>
        <v>1</v>
      </c>
    </row>
    <row r="42" spans="1:7" ht="12.75">
      <c r="A42" s="148" t="s">
        <v>75</v>
      </c>
      <c r="B42" s="143">
        <v>1</v>
      </c>
      <c r="C42" s="115">
        <f t="shared" si="3"/>
        <v>0.16666666666666666</v>
      </c>
      <c r="D42" s="143">
        <v>0</v>
      </c>
      <c r="E42" s="113">
        <f t="shared" si="4"/>
        <v>0</v>
      </c>
      <c r="F42" s="143">
        <v>5</v>
      </c>
      <c r="G42" s="118">
        <f t="shared" si="5"/>
        <v>0.8333333333333334</v>
      </c>
    </row>
    <row r="43" spans="1:7" ht="12.75">
      <c r="A43" s="148" t="s">
        <v>76</v>
      </c>
      <c r="B43" s="143">
        <v>2</v>
      </c>
      <c r="C43" s="115">
        <f t="shared" si="3"/>
        <v>0.3333333333333333</v>
      </c>
      <c r="D43" s="143">
        <v>2</v>
      </c>
      <c r="E43" s="113">
        <f t="shared" si="4"/>
        <v>0.3333333333333333</v>
      </c>
      <c r="F43" s="143">
        <v>2</v>
      </c>
      <c r="G43" s="118">
        <f t="shared" si="5"/>
        <v>0.3333333333333333</v>
      </c>
    </row>
    <row r="44" spans="1:7" ht="12.75">
      <c r="A44" s="148" t="s">
        <v>77</v>
      </c>
      <c r="B44" s="143">
        <v>0</v>
      </c>
      <c r="C44" s="115">
        <f t="shared" si="3"/>
        <v>0</v>
      </c>
      <c r="D44" s="143">
        <v>0</v>
      </c>
      <c r="E44" s="113">
        <f t="shared" si="4"/>
        <v>0</v>
      </c>
      <c r="F44" s="143">
        <v>6</v>
      </c>
      <c r="G44" s="118">
        <f t="shared" si="5"/>
        <v>1</v>
      </c>
    </row>
    <row r="45" spans="1:7" ht="12.75">
      <c r="A45" s="148" t="s">
        <v>78</v>
      </c>
      <c r="B45" s="143">
        <v>1</v>
      </c>
      <c r="C45" s="115">
        <f t="shared" si="3"/>
        <v>0.16666666666666666</v>
      </c>
      <c r="D45" s="143">
        <v>1</v>
      </c>
      <c r="E45" s="113">
        <f t="shared" si="4"/>
        <v>0.16666666666666666</v>
      </c>
      <c r="F45" s="143">
        <v>4</v>
      </c>
      <c r="G45" s="118">
        <f t="shared" si="5"/>
        <v>0.6666666666666666</v>
      </c>
    </row>
    <row r="46" spans="1:7" ht="12.75">
      <c r="A46" s="148" t="s">
        <v>79</v>
      </c>
      <c r="B46" s="143">
        <v>0</v>
      </c>
      <c r="C46" s="115">
        <f t="shared" si="3"/>
        <v>0</v>
      </c>
      <c r="D46" s="143">
        <v>0</v>
      </c>
      <c r="E46" s="113">
        <f t="shared" si="4"/>
        <v>0</v>
      </c>
      <c r="F46" s="143">
        <v>6</v>
      </c>
      <c r="G46" s="118">
        <f t="shared" si="5"/>
        <v>1</v>
      </c>
    </row>
    <row r="47" spans="1:7" ht="12.75">
      <c r="A47" s="148" t="s">
        <v>80</v>
      </c>
      <c r="B47" s="143">
        <v>1</v>
      </c>
      <c r="C47" s="115">
        <f t="shared" si="3"/>
        <v>0.16666666666666666</v>
      </c>
      <c r="D47" s="143">
        <v>2</v>
      </c>
      <c r="E47" s="113">
        <f t="shared" si="4"/>
        <v>0.3333333333333333</v>
      </c>
      <c r="F47" s="143">
        <v>3</v>
      </c>
      <c r="G47" s="118">
        <f t="shared" si="5"/>
        <v>0.5</v>
      </c>
    </row>
    <row r="48" spans="1:7" ht="12.75">
      <c r="A48" s="148" t="s">
        <v>81</v>
      </c>
      <c r="B48" s="143">
        <v>0</v>
      </c>
      <c r="C48" s="115">
        <f t="shared" si="3"/>
        <v>0</v>
      </c>
      <c r="D48" s="143">
        <v>1</v>
      </c>
      <c r="E48" s="113">
        <f t="shared" si="4"/>
        <v>0.16666666666666666</v>
      </c>
      <c r="F48" s="143">
        <v>5</v>
      </c>
      <c r="G48" s="118">
        <f t="shared" si="5"/>
        <v>0.8333333333333334</v>
      </c>
    </row>
    <row r="49" spans="1:7" ht="12.75">
      <c r="A49" s="148" t="s">
        <v>82</v>
      </c>
      <c r="B49" s="143">
        <v>0</v>
      </c>
      <c r="C49" s="115">
        <f t="shared" si="3"/>
        <v>0</v>
      </c>
      <c r="D49" s="143">
        <v>0</v>
      </c>
      <c r="E49" s="113">
        <f t="shared" si="4"/>
        <v>0</v>
      </c>
      <c r="F49" s="143">
        <v>6</v>
      </c>
      <c r="G49" s="118">
        <f t="shared" si="5"/>
        <v>1</v>
      </c>
    </row>
    <row r="50" spans="1:7" ht="12.75">
      <c r="A50" s="148" t="s">
        <v>83</v>
      </c>
      <c r="B50" s="143">
        <v>3</v>
      </c>
      <c r="C50" s="115">
        <f t="shared" si="3"/>
        <v>0.5</v>
      </c>
      <c r="D50" s="143">
        <v>0</v>
      </c>
      <c r="E50" s="113">
        <f t="shared" si="4"/>
        <v>0</v>
      </c>
      <c r="F50" s="143">
        <v>3</v>
      </c>
      <c r="G50" s="118">
        <f t="shared" si="5"/>
        <v>0.5</v>
      </c>
    </row>
    <row r="51" spans="1:7" ht="12.75">
      <c r="A51" s="148" t="s">
        <v>84</v>
      </c>
      <c r="B51" s="143">
        <v>0</v>
      </c>
      <c r="C51" s="115">
        <f t="shared" si="3"/>
        <v>0</v>
      </c>
      <c r="D51" s="143">
        <v>0</v>
      </c>
      <c r="E51" s="113">
        <f t="shared" si="4"/>
        <v>0</v>
      </c>
      <c r="F51" s="143">
        <v>6</v>
      </c>
      <c r="G51" s="118">
        <f t="shared" si="5"/>
        <v>1</v>
      </c>
    </row>
    <row r="52" spans="1:7" ht="13.5" thickBot="1">
      <c r="A52" s="100" t="s">
        <v>2</v>
      </c>
      <c r="B52" s="169">
        <f>SUM(B38:B51)</f>
        <v>9</v>
      </c>
      <c r="C52" s="123"/>
      <c r="D52" s="169">
        <f>SUM(D38:D51)</f>
        <v>9</v>
      </c>
      <c r="E52" s="122"/>
      <c r="F52" s="169">
        <f>SUM(F38:F51)</f>
        <v>66</v>
      </c>
      <c r="G52" s="170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ht="12.75">
      <c r="A55" s="180"/>
    </row>
    <row r="65" ht="12.75">
      <c r="A65" s="14"/>
    </row>
    <row r="66" ht="12.75">
      <c r="A66" s="130"/>
    </row>
  </sheetData>
  <sheetProtection password="CC30" sheet="1" objects="1" scenarios="1"/>
  <mergeCells count="5">
    <mergeCell ref="B8:C8"/>
    <mergeCell ref="B10:C10"/>
    <mergeCell ref="D10:E10"/>
    <mergeCell ref="F10:G10"/>
    <mergeCell ref="F9:G9"/>
  </mergeCells>
  <printOptions horizontalCentered="1"/>
  <pageMargins left="0" right="0" top="0.75" bottom="0.75" header="0.5" footer="0.5"/>
  <pageSetup horizontalDpi="600" verticalDpi="600" orientation="portrait" r:id="rId1"/>
  <headerFooter alignWithMargins="0">
    <oddHeader>&amp;C&amp;"Arial,Bold"&amp;12TABLE 11c - NON-PERSISTENCE STUDY
REASONS FOR NOT RETURNING
PART II - NONRESIDENTS NOT ON PROBATION
ENTERING CLASS OF 2004
UNIVERSITY OF NORTHERN IOWA
SPRING 2007</oddHeader>
    <oddFooter>&amp;L&amp;9dg/h/aa/nonpers06.xls
&amp;D@&amp;T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7"/>
  <dimension ref="A8:G61"/>
  <sheetViews>
    <sheetView tabSelected="1" workbookViewId="0" topLeftCell="A1">
      <selection activeCell="B79" sqref="B79"/>
    </sheetView>
  </sheetViews>
  <sheetFormatPr defaultColWidth="9.140625" defaultRowHeight="12.75"/>
  <cols>
    <col min="1" max="1" width="46.28125" style="0" customWidth="1"/>
    <col min="2" max="2" width="8.57421875" style="0" customWidth="1"/>
    <col min="3" max="7" width="8.7109375" style="0" customWidth="1"/>
  </cols>
  <sheetData>
    <row r="7" ht="13.5" thickBot="1"/>
    <row r="8" spans="1:7" ht="12.75">
      <c r="A8" s="133" t="s">
        <v>26</v>
      </c>
      <c r="B8" s="201">
        <v>0</v>
      </c>
      <c r="C8" s="200"/>
      <c r="D8" s="134"/>
      <c r="E8" s="135"/>
      <c r="F8" s="134"/>
      <c r="G8" s="136"/>
    </row>
    <row r="9" spans="1:7" ht="12.75">
      <c r="A9" s="79"/>
      <c r="B9" s="137"/>
      <c r="C9" s="138"/>
      <c r="D9" s="137"/>
      <c r="E9" s="139"/>
      <c r="F9" s="207" t="s">
        <v>12</v>
      </c>
      <c r="G9" s="208"/>
    </row>
    <row r="10" spans="1:7" ht="12.75">
      <c r="A10" s="141"/>
      <c r="B10" s="203" t="s">
        <v>10</v>
      </c>
      <c r="C10" s="204"/>
      <c r="D10" s="203" t="s">
        <v>11</v>
      </c>
      <c r="E10" s="205"/>
      <c r="F10" s="203" t="s">
        <v>58</v>
      </c>
      <c r="G10" s="206"/>
    </row>
    <row r="11" spans="1:7" ht="12.75">
      <c r="A11" s="142"/>
      <c r="B11" s="143" t="s">
        <v>59</v>
      </c>
      <c r="C11" s="144" t="s">
        <v>60</v>
      </c>
      <c r="D11" s="143" t="s">
        <v>59</v>
      </c>
      <c r="E11" s="105" t="s">
        <v>60</v>
      </c>
      <c r="F11" s="143" t="s">
        <v>59</v>
      </c>
      <c r="G11" s="145" t="s">
        <v>60</v>
      </c>
    </row>
    <row r="12" spans="1:7" ht="12.75">
      <c r="A12" s="67" t="s">
        <v>9</v>
      </c>
      <c r="B12" s="146"/>
      <c r="C12" s="147"/>
      <c r="D12" s="146"/>
      <c r="E12" s="11"/>
      <c r="F12" s="146"/>
      <c r="G12" s="6"/>
    </row>
    <row r="13" spans="1:7" ht="12.75">
      <c r="A13" s="148" t="s">
        <v>61</v>
      </c>
      <c r="B13" s="143">
        <v>0</v>
      </c>
      <c r="C13" s="115" t="e">
        <f>B13/B$8</f>
        <v>#DIV/0!</v>
      </c>
      <c r="D13" s="143">
        <v>0</v>
      </c>
      <c r="E13" s="115" t="e">
        <f>D13/B$8</f>
        <v>#DIV/0!</v>
      </c>
      <c r="F13" s="143">
        <v>0</v>
      </c>
      <c r="G13" s="118" t="e">
        <f>F13/B$8</f>
        <v>#DIV/0!</v>
      </c>
    </row>
    <row r="14" spans="1:7" ht="12.75">
      <c r="A14" s="148" t="s">
        <v>62</v>
      </c>
      <c r="B14" s="143">
        <v>0</v>
      </c>
      <c r="C14" s="115" t="e">
        <f>B14/B$8</f>
        <v>#DIV/0!</v>
      </c>
      <c r="D14" s="143">
        <v>0</v>
      </c>
      <c r="E14" s="115" t="e">
        <f>D14/B$8</f>
        <v>#DIV/0!</v>
      </c>
      <c r="F14" s="143">
        <v>0</v>
      </c>
      <c r="G14" s="118" t="e">
        <f>F14/B$8</f>
        <v>#DIV/0!</v>
      </c>
    </row>
    <row r="15" spans="1:7" ht="12.75">
      <c r="A15" s="148" t="s">
        <v>91</v>
      </c>
      <c r="B15" s="143">
        <v>0</v>
      </c>
      <c r="C15" s="115" t="e">
        <f>B15/B$8</f>
        <v>#DIV/0!</v>
      </c>
      <c r="D15" s="143">
        <v>0</v>
      </c>
      <c r="E15" s="115" t="e">
        <f>D15/B$8</f>
        <v>#DIV/0!</v>
      </c>
      <c r="F15" s="143">
        <v>0</v>
      </c>
      <c r="G15" s="118" t="e">
        <f>F15/B$8</f>
        <v>#DIV/0!</v>
      </c>
    </row>
    <row r="16" spans="1:7" ht="12.75">
      <c r="A16" s="79" t="s">
        <v>92</v>
      </c>
      <c r="B16" s="140">
        <v>0</v>
      </c>
      <c r="C16" s="149" t="e">
        <f>B16/B$8</f>
        <v>#DIV/0!</v>
      </c>
      <c r="D16" s="140">
        <v>0</v>
      </c>
      <c r="E16" s="149" t="e">
        <f>D16/B$8</f>
        <v>#DIV/0!</v>
      </c>
      <c r="F16" s="140">
        <v>0</v>
      </c>
      <c r="G16" s="150" t="e">
        <f>F16/B$8</f>
        <v>#DIV/0!</v>
      </c>
    </row>
    <row r="17" spans="1:7" ht="12.75">
      <c r="A17" s="151" t="s">
        <v>63</v>
      </c>
      <c r="B17" s="152">
        <f>SUM(B13:B16)</f>
        <v>0</v>
      </c>
      <c r="C17" s="153"/>
      <c r="D17" s="152">
        <f>SUM(D13:D16)</f>
        <v>0</v>
      </c>
      <c r="E17" s="153"/>
      <c r="F17" s="152">
        <f>SUM(F13:F16)</f>
        <v>0</v>
      </c>
      <c r="G17" s="154"/>
    </row>
    <row r="18" spans="1:7" ht="12.75">
      <c r="A18" s="155" t="s">
        <v>19</v>
      </c>
      <c r="B18" s="156"/>
      <c r="C18" s="157"/>
      <c r="D18" s="156"/>
      <c r="E18" s="157"/>
      <c r="F18" s="156"/>
      <c r="G18" s="158"/>
    </row>
    <row r="19" spans="1:7" ht="12.75">
      <c r="A19" s="148" t="s">
        <v>93</v>
      </c>
      <c r="B19" s="143">
        <v>0</v>
      </c>
      <c r="C19" s="115" t="e">
        <f>B19/B$8</f>
        <v>#DIV/0!</v>
      </c>
      <c r="D19" s="143">
        <v>0</v>
      </c>
      <c r="E19" s="115" t="e">
        <f>D19/B$8</f>
        <v>#DIV/0!</v>
      </c>
      <c r="F19" s="143">
        <v>0</v>
      </c>
      <c r="G19" s="118" t="e">
        <f>F19/B$8</f>
        <v>#DIV/0!</v>
      </c>
    </row>
    <row r="20" spans="1:7" ht="12.75">
      <c r="A20" s="148" t="s">
        <v>94</v>
      </c>
      <c r="B20" s="143">
        <v>0</v>
      </c>
      <c r="C20" s="115" t="e">
        <f>B20/B$8</f>
        <v>#DIV/0!</v>
      </c>
      <c r="D20" s="143">
        <v>0</v>
      </c>
      <c r="E20" s="115" t="e">
        <f>D20/B$8</f>
        <v>#DIV/0!</v>
      </c>
      <c r="F20" s="143">
        <v>0</v>
      </c>
      <c r="G20" s="118" t="e">
        <f>F20/B$8</f>
        <v>#DIV/0!</v>
      </c>
    </row>
    <row r="21" spans="1:7" ht="12.75">
      <c r="A21" s="148" t="s">
        <v>95</v>
      </c>
      <c r="B21" s="143">
        <v>0</v>
      </c>
      <c r="C21" s="115" t="e">
        <f>B21/B$8</f>
        <v>#DIV/0!</v>
      </c>
      <c r="D21" s="143">
        <v>0</v>
      </c>
      <c r="E21" s="115" t="e">
        <f>D21/B$8</f>
        <v>#DIV/0!</v>
      </c>
      <c r="F21" s="143">
        <v>0</v>
      </c>
      <c r="G21" s="118" t="e">
        <f>F21/B$8</f>
        <v>#DIV/0!</v>
      </c>
    </row>
    <row r="22" spans="1:7" ht="12.75">
      <c r="A22" s="148" t="s">
        <v>96</v>
      </c>
      <c r="B22" s="143">
        <v>0</v>
      </c>
      <c r="C22" s="115" t="e">
        <f>B22/B$8</f>
        <v>#DIV/0!</v>
      </c>
      <c r="D22" s="143">
        <v>0</v>
      </c>
      <c r="E22" s="115" t="e">
        <f>D22/B$8</f>
        <v>#DIV/0!</v>
      </c>
      <c r="F22" s="143">
        <v>0</v>
      </c>
      <c r="G22" s="118" t="e">
        <f>F22/B$8</f>
        <v>#DIV/0!</v>
      </c>
    </row>
    <row r="23" spans="1:7" ht="12.75">
      <c r="A23" s="79" t="s">
        <v>97</v>
      </c>
      <c r="B23" s="140">
        <v>0</v>
      </c>
      <c r="C23" s="149" t="e">
        <f>B23/B$8</f>
        <v>#DIV/0!</v>
      </c>
      <c r="D23" s="140">
        <v>0</v>
      </c>
      <c r="E23" s="149" t="e">
        <f>D23/B$8</f>
        <v>#DIV/0!</v>
      </c>
      <c r="F23" s="140">
        <v>0</v>
      </c>
      <c r="G23" s="150" t="e">
        <f>F23/B$8</f>
        <v>#DIV/0!</v>
      </c>
    </row>
    <row r="24" spans="1:7" ht="12.75">
      <c r="A24" s="71" t="s">
        <v>63</v>
      </c>
      <c r="B24" s="143">
        <f>SUM(B19:B23)</f>
        <v>0</v>
      </c>
      <c r="C24" s="115"/>
      <c r="D24" s="143">
        <f>SUM(D19:D23)</f>
        <v>0</v>
      </c>
      <c r="E24" s="113"/>
      <c r="F24" s="143">
        <f>SUM(F19:F23)</f>
        <v>0</v>
      </c>
      <c r="G24" s="118"/>
    </row>
    <row r="25" spans="1:7" ht="13.5" thickBot="1">
      <c r="A25" s="97" t="s">
        <v>2</v>
      </c>
      <c r="B25" s="165">
        <f>SUM(B17,B24)</f>
        <v>0</v>
      </c>
      <c r="C25" s="166"/>
      <c r="D25" s="165">
        <f>SUM(D17,D24)</f>
        <v>0</v>
      </c>
      <c r="E25" s="167"/>
      <c r="F25" s="165">
        <f>SUM(F17,F24)</f>
        <v>0</v>
      </c>
      <c r="G25" s="168"/>
    </row>
    <row r="26" spans="1:7" ht="13.5" thickTop="1">
      <c r="A26" s="142"/>
      <c r="B26" s="110"/>
      <c r="C26" s="109"/>
      <c r="D26" s="110"/>
      <c r="E26" s="108"/>
      <c r="F26" s="110"/>
      <c r="G26" s="179"/>
    </row>
    <row r="27" spans="1:7" ht="12.75">
      <c r="A27" s="67" t="s">
        <v>20</v>
      </c>
      <c r="B27" s="143"/>
      <c r="C27" s="144"/>
      <c r="D27" s="143"/>
      <c r="E27" s="105"/>
      <c r="F27" s="143"/>
      <c r="G27" s="6"/>
    </row>
    <row r="28" spans="1:7" ht="12.75">
      <c r="A28" s="148" t="s">
        <v>64</v>
      </c>
      <c r="B28" s="143">
        <v>0</v>
      </c>
      <c r="C28" s="115" t="e">
        <f aca="true" t="shared" si="0" ref="C28:C34">B28/B$8</f>
        <v>#DIV/0!</v>
      </c>
      <c r="D28" s="143">
        <v>0</v>
      </c>
      <c r="E28" s="113" t="e">
        <f aca="true" t="shared" si="1" ref="E28:E34">D28/B$8</f>
        <v>#DIV/0!</v>
      </c>
      <c r="F28" s="143">
        <v>0</v>
      </c>
      <c r="G28" s="118" t="e">
        <f aca="true" t="shared" si="2" ref="G28:G34">F28/B$8</f>
        <v>#DIV/0!</v>
      </c>
    </row>
    <row r="29" spans="1:7" ht="12.75">
      <c r="A29" s="148" t="s">
        <v>65</v>
      </c>
      <c r="B29" s="143">
        <v>0</v>
      </c>
      <c r="C29" s="115" t="e">
        <f t="shared" si="0"/>
        <v>#DIV/0!</v>
      </c>
      <c r="D29" s="143">
        <v>0</v>
      </c>
      <c r="E29" s="113" t="e">
        <f t="shared" si="1"/>
        <v>#DIV/0!</v>
      </c>
      <c r="F29" s="143">
        <v>0</v>
      </c>
      <c r="G29" s="118" t="e">
        <f t="shared" si="2"/>
        <v>#DIV/0!</v>
      </c>
    </row>
    <row r="30" spans="1:7" ht="12.75">
      <c r="A30" s="148" t="s">
        <v>66</v>
      </c>
      <c r="B30" s="143">
        <v>0</v>
      </c>
      <c r="C30" s="115" t="e">
        <f t="shared" si="0"/>
        <v>#DIV/0!</v>
      </c>
      <c r="D30" s="143">
        <v>0</v>
      </c>
      <c r="E30" s="113" t="e">
        <f t="shared" si="1"/>
        <v>#DIV/0!</v>
      </c>
      <c r="F30" s="143">
        <v>0</v>
      </c>
      <c r="G30" s="118" t="e">
        <f t="shared" si="2"/>
        <v>#DIV/0!</v>
      </c>
    </row>
    <row r="31" spans="1:7" ht="12.75">
      <c r="A31" s="148" t="s">
        <v>67</v>
      </c>
      <c r="B31" s="143">
        <v>0</v>
      </c>
      <c r="C31" s="115" t="e">
        <f t="shared" si="0"/>
        <v>#DIV/0!</v>
      </c>
      <c r="D31" s="143">
        <v>0</v>
      </c>
      <c r="E31" s="113" t="e">
        <f t="shared" si="1"/>
        <v>#DIV/0!</v>
      </c>
      <c r="F31" s="143">
        <v>0</v>
      </c>
      <c r="G31" s="118" t="e">
        <f t="shared" si="2"/>
        <v>#DIV/0!</v>
      </c>
    </row>
    <row r="32" spans="1:7" ht="12.75">
      <c r="A32" s="148" t="s">
        <v>68</v>
      </c>
      <c r="B32" s="143">
        <v>0</v>
      </c>
      <c r="C32" s="115" t="e">
        <f t="shared" si="0"/>
        <v>#DIV/0!</v>
      </c>
      <c r="D32" s="143">
        <v>0</v>
      </c>
      <c r="E32" s="113" t="e">
        <f t="shared" si="1"/>
        <v>#DIV/0!</v>
      </c>
      <c r="F32" s="143">
        <v>0</v>
      </c>
      <c r="G32" s="118" t="e">
        <f t="shared" si="2"/>
        <v>#DIV/0!</v>
      </c>
    </row>
    <row r="33" spans="1:7" ht="12.75">
      <c r="A33" s="148" t="s">
        <v>69</v>
      </c>
      <c r="B33" s="143">
        <v>0</v>
      </c>
      <c r="C33" s="115" t="e">
        <f t="shared" si="0"/>
        <v>#DIV/0!</v>
      </c>
      <c r="D33" s="143">
        <v>0</v>
      </c>
      <c r="E33" s="113" t="e">
        <f t="shared" si="1"/>
        <v>#DIV/0!</v>
      </c>
      <c r="F33" s="143">
        <v>0</v>
      </c>
      <c r="G33" s="118" t="e">
        <f t="shared" si="2"/>
        <v>#DIV/0!</v>
      </c>
    </row>
    <row r="34" spans="1:7" ht="12.75">
      <c r="A34" s="79" t="s">
        <v>70</v>
      </c>
      <c r="B34" s="140">
        <v>0</v>
      </c>
      <c r="C34" s="149" t="e">
        <f t="shared" si="0"/>
        <v>#DIV/0!</v>
      </c>
      <c r="D34" s="140">
        <v>0</v>
      </c>
      <c r="E34" s="164" t="e">
        <f t="shared" si="1"/>
        <v>#DIV/0!</v>
      </c>
      <c r="F34" s="140">
        <v>0</v>
      </c>
      <c r="G34" s="150" t="e">
        <f t="shared" si="2"/>
        <v>#DIV/0!</v>
      </c>
    </row>
    <row r="35" spans="1:7" ht="13.5" thickBot="1">
      <c r="A35" s="97" t="s">
        <v>63</v>
      </c>
      <c r="B35" s="165">
        <f>SUM(B28:B34)</f>
        <v>0</v>
      </c>
      <c r="C35" s="166"/>
      <c r="D35" s="165">
        <f>SUM(D28:D34)</f>
        <v>0</v>
      </c>
      <c r="E35" s="167"/>
      <c r="F35" s="165">
        <f>SUM(F28:F34)</f>
        <v>0</v>
      </c>
      <c r="G35" s="168"/>
    </row>
    <row r="36" spans="1:7" ht="13.5" thickTop="1">
      <c r="A36" s="159"/>
      <c r="B36" s="160"/>
      <c r="C36" s="161"/>
      <c r="D36" s="160"/>
      <c r="E36" s="162"/>
      <c r="F36" s="160"/>
      <c r="G36" s="163"/>
    </row>
    <row r="37" spans="1:7" ht="12.75">
      <c r="A37" s="67" t="s">
        <v>21</v>
      </c>
      <c r="B37" s="143"/>
      <c r="C37" s="144"/>
      <c r="D37" s="143"/>
      <c r="E37" s="105"/>
      <c r="F37" s="143"/>
      <c r="G37" s="6"/>
    </row>
    <row r="38" spans="1:7" ht="12.75">
      <c r="A38" s="148" t="s">
        <v>71</v>
      </c>
      <c r="B38" s="143">
        <v>0</v>
      </c>
      <c r="C38" s="115" t="e">
        <f aca="true" t="shared" si="3" ref="C38:C51">B38/B$8</f>
        <v>#DIV/0!</v>
      </c>
      <c r="D38" s="143">
        <v>0</v>
      </c>
      <c r="E38" s="113" t="e">
        <f aca="true" t="shared" si="4" ref="E38:E51">D38/B$8</f>
        <v>#DIV/0!</v>
      </c>
      <c r="F38" s="143">
        <v>0</v>
      </c>
      <c r="G38" s="118" t="e">
        <f aca="true" t="shared" si="5" ref="G38:G51">F38/B$8</f>
        <v>#DIV/0!</v>
      </c>
    </row>
    <row r="39" spans="1:7" ht="12.75">
      <c r="A39" s="148" t="s">
        <v>72</v>
      </c>
      <c r="B39" s="143">
        <v>0</v>
      </c>
      <c r="C39" s="115" t="e">
        <f t="shared" si="3"/>
        <v>#DIV/0!</v>
      </c>
      <c r="D39" s="143">
        <v>0</v>
      </c>
      <c r="E39" s="113" t="e">
        <f t="shared" si="4"/>
        <v>#DIV/0!</v>
      </c>
      <c r="F39" s="143">
        <v>0</v>
      </c>
      <c r="G39" s="118" t="e">
        <f t="shared" si="5"/>
        <v>#DIV/0!</v>
      </c>
    </row>
    <row r="40" spans="1:7" ht="12.75">
      <c r="A40" s="148" t="s">
        <v>73</v>
      </c>
      <c r="B40" s="143">
        <v>0</v>
      </c>
      <c r="C40" s="115" t="e">
        <f t="shared" si="3"/>
        <v>#DIV/0!</v>
      </c>
      <c r="D40" s="143">
        <v>0</v>
      </c>
      <c r="E40" s="113" t="e">
        <f t="shared" si="4"/>
        <v>#DIV/0!</v>
      </c>
      <c r="F40" s="143">
        <v>0</v>
      </c>
      <c r="G40" s="118" t="e">
        <f t="shared" si="5"/>
        <v>#DIV/0!</v>
      </c>
    </row>
    <row r="41" spans="1:7" ht="12.75">
      <c r="A41" s="148" t="s">
        <v>74</v>
      </c>
      <c r="B41" s="143">
        <v>0</v>
      </c>
      <c r="C41" s="115" t="e">
        <f t="shared" si="3"/>
        <v>#DIV/0!</v>
      </c>
      <c r="D41" s="143">
        <v>0</v>
      </c>
      <c r="E41" s="113" t="e">
        <f t="shared" si="4"/>
        <v>#DIV/0!</v>
      </c>
      <c r="F41" s="143">
        <v>0</v>
      </c>
      <c r="G41" s="118" t="e">
        <f t="shared" si="5"/>
        <v>#DIV/0!</v>
      </c>
    </row>
    <row r="42" spans="1:7" ht="12.75">
      <c r="A42" s="148" t="s">
        <v>75</v>
      </c>
      <c r="B42" s="143">
        <v>0</v>
      </c>
      <c r="C42" s="115" t="e">
        <f t="shared" si="3"/>
        <v>#DIV/0!</v>
      </c>
      <c r="D42" s="143">
        <v>0</v>
      </c>
      <c r="E42" s="113" t="e">
        <f t="shared" si="4"/>
        <v>#DIV/0!</v>
      </c>
      <c r="F42" s="143">
        <v>0</v>
      </c>
      <c r="G42" s="118" t="e">
        <f t="shared" si="5"/>
        <v>#DIV/0!</v>
      </c>
    </row>
    <row r="43" spans="1:7" ht="12.75">
      <c r="A43" s="148" t="s">
        <v>76</v>
      </c>
      <c r="B43" s="143">
        <v>0</v>
      </c>
      <c r="C43" s="115" t="e">
        <f t="shared" si="3"/>
        <v>#DIV/0!</v>
      </c>
      <c r="D43" s="143">
        <v>0</v>
      </c>
      <c r="E43" s="113" t="e">
        <f t="shared" si="4"/>
        <v>#DIV/0!</v>
      </c>
      <c r="F43" s="143">
        <v>0</v>
      </c>
      <c r="G43" s="118" t="e">
        <f t="shared" si="5"/>
        <v>#DIV/0!</v>
      </c>
    </row>
    <row r="44" spans="1:7" ht="12.75">
      <c r="A44" s="148" t="s">
        <v>77</v>
      </c>
      <c r="B44" s="143">
        <v>0</v>
      </c>
      <c r="C44" s="115" t="e">
        <f t="shared" si="3"/>
        <v>#DIV/0!</v>
      </c>
      <c r="D44" s="143">
        <v>0</v>
      </c>
      <c r="E44" s="113" t="e">
        <f t="shared" si="4"/>
        <v>#DIV/0!</v>
      </c>
      <c r="F44" s="143">
        <v>0</v>
      </c>
      <c r="G44" s="118" t="e">
        <f t="shared" si="5"/>
        <v>#DIV/0!</v>
      </c>
    </row>
    <row r="45" spans="1:7" ht="12.75">
      <c r="A45" s="148" t="s">
        <v>78</v>
      </c>
      <c r="B45" s="143">
        <v>0</v>
      </c>
      <c r="C45" s="115" t="e">
        <f t="shared" si="3"/>
        <v>#DIV/0!</v>
      </c>
      <c r="D45" s="143">
        <v>0</v>
      </c>
      <c r="E45" s="113" t="e">
        <f t="shared" si="4"/>
        <v>#DIV/0!</v>
      </c>
      <c r="F45" s="143">
        <v>0</v>
      </c>
      <c r="G45" s="118" t="e">
        <f t="shared" si="5"/>
        <v>#DIV/0!</v>
      </c>
    </row>
    <row r="46" spans="1:7" ht="12.75">
      <c r="A46" s="148" t="s">
        <v>79</v>
      </c>
      <c r="B46" s="143">
        <v>0</v>
      </c>
      <c r="C46" s="115" t="e">
        <f t="shared" si="3"/>
        <v>#DIV/0!</v>
      </c>
      <c r="D46" s="143">
        <v>0</v>
      </c>
      <c r="E46" s="113" t="e">
        <f t="shared" si="4"/>
        <v>#DIV/0!</v>
      </c>
      <c r="F46" s="143">
        <v>0</v>
      </c>
      <c r="G46" s="118" t="e">
        <f t="shared" si="5"/>
        <v>#DIV/0!</v>
      </c>
    </row>
    <row r="47" spans="1:7" ht="12.75">
      <c r="A47" s="148" t="s">
        <v>80</v>
      </c>
      <c r="B47" s="143">
        <v>0</v>
      </c>
      <c r="C47" s="115" t="e">
        <f t="shared" si="3"/>
        <v>#DIV/0!</v>
      </c>
      <c r="D47" s="143">
        <v>0</v>
      </c>
      <c r="E47" s="113" t="e">
        <f t="shared" si="4"/>
        <v>#DIV/0!</v>
      </c>
      <c r="F47" s="143">
        <v>0</v>
      </c>
      <c r="G47" s="118" t="e">
        <f t="shared" si="5"/>
        <v>#DIV/0!</v>
      </c>
    </row>
    <row r="48" spans="1:7" ht="12.75">
      <c r="A48" s="148" t="s">
        <v>81</v>
      </c>
      <c r="B48" s="143">
        <v>0</v>
      </c>
      <c r="C48" s="115" t="e">
        <f t="shared" si="3"/>
        <v>#DIV/0!</v>
      </c>
      <c r="D48" s="143">
        <v>0</v>
      </c>
      <c r="E48" s="113" t="e">
        <f t="shared" si="4"/>
        <v>#DIV/0!</v>
      </c>
      <c r="F48" s="143">
        <v>0</v>
      </c>
      <c r="G48" s="118" t="e">
        <f t="shared" si="5"/>
        <v>#DIV/0!</v>
      </c>
    </row>
    <row r="49" spans="1:7" ht="12.75">
      <c r="A49" s="148" t="s">
        <v>82</v>
      </c>
      <c r="B49" s="143">
        <v>0</v>
      </c>
      <c r="C49" s="115" t="e">
        <f t="shared" si="3"/>
        <v>#DIV/0!</v>
      </c>
      <c r="D49" s="143">
        <v>0</v>
      </c>
      <c r="E49" s="113" t="e">
        <f t="shared" si="4"/>
        <v>#DIV/0!</v>
      </c>
      <c r="F49" s="143">
        <v>0</v>
      </c>
      <c r="G49" s="118" t="e">
        <f t="shared" si="5"/>
        <v>#DIV/0!</v>
      </c>
    </row>
    <row r="50" spans="1:7" ht="12.75">
      <c r="A50" s="148" t="s">
        <v>83</v>
      </c>
      <c r="B50" s="143">
        <v>0</v>
      </c>
      <c r="C50" s="115" t="e">
        <f t="shared" si="3"/>
        <v>#DIV/0!</v>
      </c>
      <c r="D50" s="143">
        <v>0</v>
      </c>
      <c r="E50" s="113" t="e">
        <f t="shared" si="4"/>
        <v>#DIV/0!</v>
      </c>
      <c r="F50" s="143">
        <v>0</v>
      </c>
      <c r="G50" s="118" t="e">
        <f t="shared" si="5"/>
        <v>#DIV/0!</v>
      </c>
    </row>
    <row r="51" spans="1:7" ht="12.75">
      <c r="A51" s="148" t="s">
        <v>84</v>
      </c>
      <c r="B51" s="143">
        <v>0</v>
      </c>
      <c r="C51" s="115" t="e">
        <f t="shared" si="3"/>
        <v>#DIV/0!</v>
      </c>
      <c r="D51" s="143">
        <v>0</v>
      </c>
      <c r="E51" s="113" t="e">
        <f t="shared" si="4"/>
        <v>#DIV/0!</v>
      </c>
      <c r="F51" s="143">
        <v>0</v>
      </c>
      <c r="G51" s="118" t="e">
        <f t="shared" si="5"/>
        <v>#DIV/0!</v>
      </c>
    </row>
    <row r="52" spans="1:7" ht="13.5" thickBot="1">
      <c r="A52" s="100" t="s">
        <v>2</v>
      </c>
      <c r="B52" s="169">
        <f>SUM(B38:B51)</f>
        <v>0</v>
      </c>
      <c r="C52" s="123"/>
      <c r="D52" s="169">
        <f>SUM(D38:D51)</f>
        <v>0</v>
      </c>
      <c r="E52" s="122"/>
      <c r="F52" s="169">
        <f>SUM(F38:F51)</f>
        <v>0</v>
      </c>
      <c r="G52" s="170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ht="12.75">
      <c r="A55" s="180"/>
    </row>
    <row r="61" ht="12.75">
      <c r="A61" s="14"/>
    </row>
  </sheetData>
  <sheetProtection password="CC30" sheet="1" objects="1" scenarios="1"/>
  <mergeCells count="5">
    <mergeCell ref="B8:C8"/>
    <mergeCell ref="B10:C10"/>
    <mergeCell ref="D10:E10"/>
    <mergeCell ref="F10:G10"/>
    <mergeCell ref="F9:G9"/>
  </mergeCells>
  <printOptions horizontalCentered="1"/>
  <pageMargins left="0" right="0" top="0.75" bottom="0.75" header="0.5" footer="0.5"/>
  <pageSetup horizontalDpi="600" verticalDpi="600" orientation="portrait" r:id="rId1"/>
  <headerFooter alignWithMargins="0">
    <oddHeader>&amp;C&amp;"Arial,Bold"&amp;12TABLE 11d - NON-PERSISTENCE STUDY
REASONS FOR NOT RETURNING
PART II - NONRESIDENTS ON PROBATION
ENTERING CLASS OF 2004
UNIVERSITY OF NORTHERN IOWA
SPRING 2007</oddHeader>
    <oddFooter>&amp;L&amp;9dg/h/aa/nonpers06.xls
&amp;D@&amp;T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7"/>
  <dimension ref="A4:E43"/>
  <sheetViews>
    <sheetView workbookViewId="0" topLeftCell="A31">
      <selection activeCell="A45" sqref="A45"/>
    </sheetView>
  </sheetViews>
  <sheetFormatPr defaultColWidth="9.140625" defaultRowHeight="12.75"/>
  <cols>
    <col min="1" max="1" width="65.8515625" style="0" customWidth="1"/>
    <col min="2" max="2" width="11.7109375" style="0" customWidth="1"/>
    <col min="3" max="3" width="14.28125" style="0" customWidth="1"/>
    <col min="4" max="4" width="11.7109375" style="0" customWidth="1"/>
    <col min="5" max="5" width="11.28125" style="0" customWidth="1"/>
  </cols>
  <sheetData>
    <row r="4" ht="12.75">
      <c r="A4" t="s">
        <v>22</v>
      </c>
    </row>
    <row r="5" ht="13.5" thickBot="1"/>
    <row r="6" spans="1:5" ht="12.75">
      <c r="A6" s="63"/>
      <c r="B6" s="64" t="s">
        <v>3</v>
      </c>
      <c r="C6" s="65" t="s">
        <v>4</v>
      </c>
      <c r="D6" s="66" t="s">
        <v>2</v>
      </c>
      <c r="E6" s="1"/>
    </row>
    <row r="7" spans="1:5" ht="12.75">
      <c r="A7" s="67" t="s">
        <v>89</v>
      </c>
      <c r="B7" s="68"/>
      <c r="C7" s="69"/>
      <c r="D7" s="70"/>
      <c r="E7" s="1"/>
    </row>
    <row r="8" spans="1:5" ht="12.75">
      <c r="A8" s="71" t="s">
        <v>6</v>
      </c>
      <c r="B8" s="72"/>
      <c r="C8" s="73"/>
      <c r="D8" s="74">
        <f>SUM(B8:C8)</f>
        <v>0</v>
      </c>
      <c r="E8" s="1"/>
    </row>
    <row r="9" spans="1:5" ht="12.75">
      <c r="A9" s="71" t="s">
        <v>7</v>
      </c>
      <c r="B9" s="72"/>
      <c r="C9" s="73"/>
      <c r="D9" s="74">
        <f>SUM(B9:C9)</f>
        <v>0</v>
      </c>
      <c r="E9" s="1"/>
    </row>
    <row r="10" spans="1:5" ht="12.75">
      <c r="A10" s="71" t="s">
        <v>8</v>
      </c>
      <c r="B10" s="72">
        <v>1531</v>
      </c>
      <c r="C10" s="69">
        <v>121</v>
      </c>
      <c r="D10" s="74">
        <f>SUM(B10:C10)</f>
        <v>1652</v>
      </c>
      <c r="E10" s="1"/>
    </row>
    <row r="11" spans="1:5" ht="12.75">
      <c r="A11" s="75" t="s">
        <v>1</v>
      </c>
      <c r="B11" s="76">
        <f>SUM(B8:B10)</f>
        <v>1531</v>
      </c>
      <c r="C11" s="77">
        <f>SUM(C8:C10)</f>
        <v>121</v>
      </c>
      <c r="D11" s="78">
        <f>SUM(B11:C11)</f>
        <v>1652</v>
      </c>
      <c r="E11" s="1"/>
    </row>
    <row r="12" spans="1:5" ht="13.5" thickBot="1">
      <c r="A12" s="79"/>
      <c r="B12" s="2"/>
      <c r="C12" s="80"/>
      <c r="D12" s="3"/>
      <c r="E12" s="1"/>
    </row>
    <row r="13" spans="1:5" ht="13.5" thickTop="1">
      <c r="A13" s="81" t="s">
        <v>90</v>
      </c>
      <c r="B13" s="82"/>
      <c r="C13" s="83"/>
      <c r="D13" s="84"/>
      <c r="E13" s="1"/>
    </row>
    <row r="14" spans="1:5" ht="12.75">
      <c r="A14" s="71" t="s">
        <v>6</v>
      </c>
      <c r="B14" s="68"/>
      <c r="C14" s="69"/>
      <c r="D14" s="70">
        <f>SUM(B14:C14)</f>
        <v>0</v>
      </c>
      <c r="E14" s="1"/>
    </row>
    <row r="15" spans="1:5" ht="12.75">
      <c r="A15" s="71" t="s">
        <v>7</v>
      </c>
      <c r="B15" s="68"/>
      <c r="C15" s="69"/>
      <c r="D15" s="70">
        <f>SUM(B15:C15)</f>
        <v>0</v>
      </c>
      <c r="E15" s="1"/>
    </row>
    <row r="16" spans="1:5" ht="12.75">
      <c r="A16" s="71" t="s">
        <v>8</v>
      </c>
      <c r="B16" s="68">
        <v>292</v>
      </c>
      <c r="C16" s="69">
        <v>23</v>
      </c>
      <c r="D16" s="70">
        <f>SUM(B16:C16)</f>
        <v>315</v>
      </c>
      <c r="E16" s="1"/>
    </row>
    <row r="17" spans="1:5" ht="12.75">
      <c r="A17" s="75" t="s">
        <v>1</v>
      </c>
      <c r="B17" s="76">
        <f>SUM(B14:B16)</f>
        <v>292</v>
      </c>
      <c r="C17" s="85">
        <f>SUM(C14:C16)</f>
        <v>23</v>
      </c>
      <c r="D17" s="78">
        <f>SUM(B17:C17)</f>
        <v>315</v>
      </c>
      <c r="E17" s="1"/>
    </row>
    <row r="18" spans="1:5" ht="13.5" thickBot="1">
      <c r="A18" s="86"/>
      <c r="B18" s="87"/>
      <c r="C18" s="88"/>
      <c r="D18" s="89"/>
      <c r="E18" s="1"/>
    </row>
    <row r="19" spans="1:5" ht="13.5" thickTop="1">
      <c r="A19" s="90" t="s">
        <v>23</v>
      </c>
      <c r="B19" s="91"/>
      <c r="C19" s="92"/>
      <c r="D19" s="93"/>
      <c r="E19" s="1"/>
    </row>
    <row r="20" spans="1:5" ht="12.75">
      <c r="A20" s="71" t="s">
        <v>6</v>
      </c>
      <c r="B20" s="68"/>
      <c r="C20" s="69"/>
      <c r="D20" s="70">
        <f>SUM(B20:C20)</f>
        <v>0</v>
      </c>
      <c r="E20" s="1"/>
    </row>
    <row r="21" spans="1:5" ht="12.75">
      <c r="A21" s="71" t="s">
        <v>7</v>
      </c>
      <c r="B21" s="68"/>
      <c r="C21" s="69"/>
      <c r="D21" s="70">
        <f>SUM(B21:C21)</f>
        <v>0</v>
      </c>
      <c r="E21" s="1"/>
    </row>
    <row r="22" spans="1:5" ht="12.75">
      <c r="A22" s="71" t="s">
        <v>8</v>
      </c>
      <c r="B22" s="68">
        <v>82</v>
      </c>
      <c r="C22" s="69">
        <v>3</v>
      </c>
      <c r="D22" s="70">
        <f>SUM(B22:C22)</f>
        <v>85</v>
      </c>
      <c r="E22" s="1"/>
    </row>
    <row r="23" spans="1:5" ht="12.75">
      <c r="A23" s="94" t="s">
        <v>1</v>
      </c>
      <c r="B23" s="95">
        <f>SUM(B20:B22)</f>
        <v>82</v>
      </c>
      <c r="C23" s="96">
        <f>SUM(C20:C22)</f>
        <v>3</v>
      </c>
      <c r="D23" s="4">
        <f>SUM(B23:C23)</f>
        <v>85</v>
      </c>
      <c r="E23" s="1"/>
    </row>
    <row r="24" spans="1:5" ht="13.5" thickBot="1">
      <c r="A24" s="97"/>
      <c r="B24" s="87"/>
      <c r="C24" s="88"/>
      <c r="D24" s="89"/>
      <c r="E24" s="1"/>
    </row>
    <row r="25" spans="1:5" ht="13.5" thickTop="1">
      <c r="A25" s="81" t="s">
        <v>24</v>
      </c>
      <c r="B25" s="82"/>
      <c r="C25" s="83"/>
      <c r="D25" s="84"/>
      <c r="E25" s="1"/>
    </row>
    <row r="26" spans="1:4" ht="12.75">
      <c r="A26" s="71" t="s">
        <v>6</v>
      </c>
      <c r="B26" s="68"/>
      <c r="C26" s="69"/>
      <c r="D26" s="70">
        <f>SUM(B26:C26)</f>
        <v>0</v>
      </c>
    </row>
    <row r="27" spans="1:4" ht="12.75">
      <c r="A27" s="71" t="s">
        <v>7</v>
      </c>
      <c r="B27" s="68"/>
      <c r="C27" s="69"/>
      <c r="D27" s="70">
        <f>SUM(B27:C27)</f>
        <v>0</v>
      </c>
    </row>
    <row r="28" spans="1:4" ht="12.75">
      <c r="A28" s="71" t="s">
        <v>8</v>
      </c>
      <c r="B28" s="68">
        <v>6</v>
      </c>
      <c r="C28" s="69">
        <v>2</v>
      </c>
      <c r="D28" s="70">
        <f>SUM(B28:C28)</f>
        <v>8</v>
      </c>
    </row>
    <row r="29" spans="1:4" ht="12.75">
      <c r="A29" s="94" t="s">
        <v>1</v>
      </c>
      <c r="B29" s="95">
        <f>SUM(B26:B28)</f>
        <v>6</v>
      </c>
      <c r="C29" s="96">
        <f>SUM(C26:C28)</f>
        <v>2</v>
      </c>
      <c r="D29" s="4">
        <f>SUM(B29:C29)</f>
        <v>8</v>
      </c>
    </row>
    <row r="30" spans="1:4" ht="13.5" thickBot="1">
      <c r="A30" s="98"/>
      <c r="B30" s="2"/>
      <c r="C30" s="80"/>
      <c r="D30" s="3"/>
    </row>
    <row r="31" spans="1:4" ht="13.5" thickTop="1">
      <c r="A31" s="81" t="s">
        <v>25</v>
      </c>
      <c r="B31" s="82"/>
      <c r="C31" s="83"/>
      <c r="D31" s="84"/>
    </row>
    <row r="32" spans="1:4" ht="12.75">
      <c r="A32" s="71" t="s">
        <v>6</v>
      </c>
      <c r="B32" s="68"/>
      <c r="C32" s="69"/>
      <c r="D32" s="70">
        <f>SUM(B32:C32)</f>
        <v>0</v>
      </c>
    </row>
    <row r="33" spans="1:4" ht="12.75">
      <c r="A33" s="71" t="s">
        <v>7</v>
      </c>
      <c r="B33" s="68"/>
      <c r="C33" s="69"/>
      <c r="D33" s="70">
        <f>SUM(B33:C33)</f>
        <v>0</v>
      </c>
    </row>
    <row r="34" spans="1:4" ht="12.75">
      <c r="A34" s="71" t="s">
        <v>8</v>
      </c>
      <c r="B34" s="68">
        <v>204</v>
      </c>
      <c r="C34" s="69">
        <v>18</v>
      </c>
      <c r="D34" s="70">
        <f>SUM(B34:C34)</f>
        <v>222</v>
      </c>
    </row>
    <row r="35" spans="1:4" ht="12.75">
      <c r="A35" s="94" t="s">
        <v>1</v>
      </c>
      <c r="B35" s="95">
        <f>SUM(B32:B34)</f>
        <v>204</v>
      </c>
      <c r="C35" s="96">
        <f>SUM(C32:C34)</f>
        <v>18</v>
      </c>
      <c r="D35" s="99">
        <f>SUM(B35:C35)</f>
        <v>222</v>
      </c>
    </row>
    <row r="36" spans="1:4" ht="13.5" thickBot="1">
      <c r="A36" s="97"/>
      <c r="B36" s="87"/>
      <c r="C36" s="88"/>
      <c r="D36" s="89"/>
    </row>
    <row r="37" spans="1:4" ht="13.5" thickTop="1">
      <c r="A37" s="81" t="s">
        <v>26</v>
      </c>
      <c r="B37" s="82"/>
      <c r="C37" s="83"/>
      <c r="D37" s="84"/>
    </row>
    <row r="38" spans="1:4" ht="12.75">
      <c r="A38" s="71" t="s">
        <v>6</v>
      </c>
      <c r="B38" s="68"/>
      <c r="C38" s="69"/>
      <c r="D38" s="70">
        <f>SUM(B38:C38)</f>
        <v>0</v>
      </c>
    </row>
    <row r="39" spans="1:4" ht="12.75">
      <c r="A39" s="71" t="s">
        <v>7</v>
      </c>
      <c r="B39" s="68"/>
      <c r="C39" s="69"/>
      <c r="D39" s="70">
        <f>SUM(B39:C39)</f>
        <v>0</v>
      </c>
    </row>
    <row r="40" spans="1:4" ht="12.75">
      <c r="A40" s="71" t="s">
        <v>8</v>
      </c>
      <c r="B40" s="68">
        <v>74</v>
      </c>
      <c r="C40" s="69">
        <v>6</v>
      </c>
      <c r="D40" s="70">
        <f>SUM(B40:C40)</f>
        <v>80</v>
      </c>
    </row>
    <row r="41" spans="1:4" ht="12.75">
      <c r="A41" s="94" t="s">
        <v>1</v>
      </c>
      <c r="B41" s="95">
        <f>SUM(B38:B40)</f>
        <v>74</v>
      </c>
      <c r="C41" s="96">
        <f>SUM(C38:C40)</f>
        <v>6</v>
      </c>
      <c r="D41" s="4">
        <f>SUM(B41:C41)</f>
        <v>80</v>
      </c>
    </row>
    <row r="42" spans="1:4" ht="13.5" thickBot="1">
      <c r="A42" s="100"/>
      <c r="B42" s="101"/>
      <c r="C42" s="102"/>
      <c r="D42" s="103"/>
    </row>
    <row r="43" ht="12.75">
      <c r="A43" s="104" t="s">
        <v>27</v>
      </c>
    </row>
  </sheetData>
  <sheetProtection password="CC30" sheet="1" objects="1" scenarios="1"/>
  <printOptions horizontalCentered="1"/>
  <pageMargins left="0.25" right="0.25" top="1.25" bottom="1" header="1" footer="0.5"/>
  <pageSetup horizontalDpi="600" verticalDpi="600" orientation="portrait" r:id="rId1"/>
  <headerFooter alignWithMargins="0">
    <oddHeader>&amp;C&amp;"Arial,Bold"&amp;12TABLE 2 - NON-PERSISTENCE STUDY
SUMMARY OF FIRST YEAR STUDENT SURVEY
ENTERING CLASS OF 2004
UNIVERSITY OF NORTHERN IOWA
SPRING 2007</oddHeader>
    <oddFooter>&amp;L&amp;9dg/h/aa/nonpers06.doc
&amp;D@&amp;T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2:O46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5.7109375" style="0" customWidth="1"/>
    <col min="3" max="3" width="7.140625" style="0" customWidth="1"/>
    <col min="4" max="4" width="5.7109375" style="0" customWidth="1"/>
    <col min="5" max="5" width="7.140625" style="0" customWidth="1"/>
    <col min="6" max="6" width="5.7109375" style="0" customWidth="1"/>
    <col min="7" max="7" width="7.140625" style="0" customWidth="1"/>
    <col min="8" max="8" width="5.7109375" style="0" customWidth="1"/>
    <col min="9" max="9" width="7.140625" style="0" customWidth="1"/>
    <col min="10" max="10" width="5.7109375" style="0" customWidth="1"/>
    <col min="11" max="11" width="7.140625" style="0" customWidth="1"/>
    <col min="12" max="12" width="5.7109375" style="0" customWidth="1"/>
    <col min="13" max="13" width="7.140625" style="0" customWidth="1"/>
    <col min="14" max="14" width="5.7109375" style="0" customWidth="1"/>
    <col min="15" max="15" width="8.421875" style="0" customWidth="1"/>
  </cols>
  <sheetData>
    <row r="2" spans="1:4" ht="12.75">
      <c r="A2" s="1"/>
      <c r="B2" s="1"/>
      <c r="C2" s="1"/>
      <c r="D2" s="1"/>
    </row>
    <row r="3" spans="1:4" ht="13.5" thickBot="1">
      <c r="A3" s="1"/>
      <c r="B3" s="1"/>
      <c r="C3" s="1"/>
      <c r="D3" s="1"/>
    </row>
    <row r="4" spans="1:15" ht="12.75">
      <c r="A4" s="9"/>
      <c r="B4" s="198" t="s">
        <v>3</v>
      </c>
      <c r="C4" s="199"/>
      <c r="D4" s="199"/>
      <c r="E4" s="199"/>
      <c r="F4" s="199"/>
      <c r="G4" s="200"/>
      <c r="H4" s="201" t="s">
        <v>4</v>
      </c>
      <c r="I4" s="199"/>
      <c r="J4" s="199"/>
      <c r="K4" s="199"/>
      <c r="L4" s="199"/>
      <c r="M4" s="199"/>
      <c r="N4" s="201" t="s">
        <v>28</v>
      </c>
      <c r="O4" s="202"/>
    </row>
    <row r="5" spans="1:15" ht="12.75">
      <c r="A5" s="10"/>
      <c r="B5" s="193" t="s">
        <v>29</v>
      </c>
      <c r="C5" s="194"/>
      <c r="D5" s="193" t="s">
        <v>30</v>
      </c>
      <c r="E5" s="194"/>
      <c r="F5" s="193" t="s">
        <v>5</v>
      </c>
      <c r="G5" s="197"/>
      <c r="H5" s="195" t="s">
        <v>29</v>
      </c>
      <c r="I5" s="194"/>
      <c r="J5" s="193" t="s">
        <v>30</v>
      </c>
      <c r="K5" s="194"/>
      <c r="L5" s="193" t="s">
        <v>5</v>
      </c>
      <c r="M5" s="194"/>
      <c r="N5" s="195"/>
      <c r="O5" s="196"/>
    </row>
    <row r="6" spans="1:15" ht="12.75">
      <c r="A6" s="106"/>
      <c r="B6" s="107" t="s">
        <v>31</v>
      </c>
      <c r="C6" s="108" t="s">
        <v>0</v>
      </c>
      <c r="D6" s="108" t="s">
        <v>31</v>
      </c>
      <c r="E6" s="108" t="s">
        <v>0</v>
      </c>
      <c r="F6" s="108" t="s">
        <v>31</v>
      </c>
      <c r="G6" s="109" t="s">
        <v>0</v>
      </c>
      <c r="H6" s="110" t="s">
        <v>31</v>
      </c>
      <c r="I6" s="92" t="s">
        <v>0</v>
      </c>
      <c r="J6" s="108" t="s">
        <v>31</v>
      </c>
      <c r="K6" s="108" t="s">
        <v>0</v>
      </c>
      <c r="L6" s="108" t="s">
        <v>31</v>
      </c>
      <c r="M6" s="108" t="s">
        <v>0</v>
      </c>
      <c r="N6" s="131" t="s">
        <v>31</v>
      </c>
      <c r="O6" s="111" t="s">
        <v>0</v>
      </c>
    </row>
    <row r="7" spans="1:15" ht="12.75">
      <c r="A7" s="5" t="s">
        <v>32</v>
      </c>
      <c r="B7" s="112">
        <v>165</v>
      </c>
      <c r="C7" s="113"/>
      <c r="D7" s="114">
        <v>39</v>
      </c>
      <c r="E7" s="113"/>
      <c r="F7" s="114">
        <f>SUM(B7,D7)</f>
        <v>204</v>
      </c>
      <c r="G7" s="115"/>
      <c r="H7" s="116">
        <v>15</v>
      </c>
      <c r="I7" s="117"/>
      <c r="J7" s="114">
        <v>3</v>
      </c>
      <c r="K7" s="113"/>
      <c r="L7" s="114">
        <f>SUM(H7,J7)</f>
        <v>18</v>
      </c>
      <c r="M7" s="113"/>
      <c r="N7" s="132">
        <f>SUM(F7,L7)</f>
        <v>222</v>
      </c>
      <c r="O7" s="118"/>
    </row>
    <row r="8" spans="1:15" ht="12.75">
      <c r="A8" s="5"/>
      <c r="B8" s="112" t="s">
        <v>98</v>
      </c>
      <c r="C8" s="113"/>
      <c r="D8" s="114"/>
      <c r="E8" s="113"/>
      <c r="F8" s="114"/>
      <c r="G8" s="115"/>
      <c r="H8" s="116"/>
      <c r="I8" s="117"/>
      <c r="J8" s="114"/>
      <c r="K8" s="113"/>
      <c r="L8" s="114"/>
      <c r="M8" s="113"/>
      <c r="N8" s="132"/>
      <c r="O8" s="118"/>
    </row>
    <row r="9" spans="1:15" ht="12.75">
      <c r="A9" s="5" t="s">
        <v>33</v>
      </c>
      <c r="B9" s="112">
        <v>61</v>
      </c>
      <c r="C9" s="113">
        <f>B9/B7</f>
        <v>0.3696969696969697</v>
      </c>
      <c r="D9" s="114">
        <v>13</v>
      </c>
      <c r="E9" s="113">
        <f>D9/D7</f>
        <v>0.3333333333333333</v>
      </c>
      <c r="F9" s="114">
        <f>SUM(B9,D9)</f>
        <v>74</v>
      </c>
      <c r="G9" s="115">
        <f>F9/F7</f>
        <v>0.3627450980392157</v>
      </c>
      <c r="H9" s="116">
        <v>6</v>
      </c>
      <c r="I9" s="117">
        <f>H9/H7</f>
        <v>0.4</v>
      </c>
      <c r="J9" s="114">
        <v>0</v>
      </c>
      <c r="K9" s="113">
        <f>J9/J7</f>
        <v>0</v>
      </c>
      <c r="L9" s="114">
        <f>SUM(H9,J9)</f>
        <v>6</v>
      </c>
      <c r="M9" s="113">
        <f>L9/L7</f>
        <v>0.3333333333333333</v>
      </c>
      <c r="N9" s="132">
        <f>SUM(F9,L9)</f>
        <v>80</v>
      </c>
      <c r="O9" s="118">
        <f>N9/N7</f>
        <v>0.36036036036036034</v>
      </c>
    </row>
    <row r="10" spans="1:15" ht="12.75">
      <c r="A10" s="5"/>
      <c r="B10" s="112"/>
      <c r="C10" s="113"/>
      <c r="D10" s="114"/>
      <c r="E10" s="113"/>
      <c r="F10" s="114"/>
      <c r="G10" s="115"/>
      <c r="H10" s="116"/>
      <c r="I10" s="117"/>
      <c r="J10" s="114"/>
      <c r="K10" s="113"/>
      <c r="L10" s="114"/>
      <c r="M10" s="113"/>
      <c r="N10" s="132"/>
      <c r="O10" s="118"/>
    </row>
    <row r="11" spans="1:15" ht="12.75">
      <c r="A11" s="119" t="s">
        <v>34</v>
      </c>
      <c r="B11" s="112"/>
      <c r="C11" s="113"/>
      <c r="D11" s="114"/>
      <c r="E11" s="113"/>
      <c r="F11" s="114"/>
      <c r="G11" s="115"/>
      <c r="H11" s="116"/>
      <c r="I11" s="117"/>
      <c r="J11" s="114"/>
      <c r="K11" s="113"/>
      <c r="L11" s="114"/>
      <c r="M11" s="113"/>
      <c r="N11" s="132"/>
      <c r="O11" s="118"/>
    </row>
    <row r="12" spans="1:15" ht="12.75">
      <c r="A12" s="5" t="s">
        <v>35</v>
      </c>
      <c r="B12" s="112">
        <v>9</v>
      </c>
      <c r="C12" s="113">
        <f>B12/B$9</f>
        <v>0.14754098360655737</v>
      </c>
      <c r="D12" s="114">
        <v>3</v>
      </c>
      <c r="E12" s="113">
        <f>D12/D$9</f>
        <v>0.23076923076923078</v>
      </c>
      <c r="F12" s="114">
        <f>SUM(B12,D12)</f>
        <v>12</v>
      </c>
      <c r="G12" s="115">
        <f>F12/F$9</f>
        <v>0.16216216216216217</v>
      </c>
      <c r="H12" s="116">
        <v>1</v>
      </c>
      <c r="I12" s="113">
        <f>H12/H$9</f>
        <v>0.16666666666666666</v>
      </c>
      <c r="J12" s="114">
        <v>0</v>
      </c>
      <c r="K12" s="113" t="e">
        <f>J12/J$9</f>
        <v>#DIV/0!</v>
      </c>
      <c r="L12" s="114">
        <f>SUM(H12,J12)</f>
        <v>1</v>
      </c>
      <c r="M12" s="113">
        <f>L12/L$9</f>
        <v>0.16666666666666666</v>
      </c>
      <c r="N12" s="132">
        <f>SUM(F12,L12)</f>
        <v>13</v>
      </c>
      <c r="O12" s="118">
        <f>N12/N$9</f>
        <v>0.1625</v>
      </c>
    </row>
    <row r="13" spans="1:15" ht="12.75">
      <c r="A13" s="5" t="s">
        <v>36</v>
      </c>
      <c r="B13" s="112">
        <v>28</v>
      </c>
      <c r="C13" s="113">
        <f>B13/B$9</f>
        <v>0.45901639344262296</v>
      </c>
      <c r="D13" s="114">
        <v>7</v>
      </c>
      <c r="E13" s="113">
        <f>D13/D$9</f>
        <v>0.5384615384615384</v>
      </c>
      <c r="F13" s="114">
        <f>SUM(B13,D13)</f>
        <v>35</v>
      </c>
      <c r="G13" s="115">
        <f>F13/F$9</f>
        <v>0.47297297297297297</v>
      </c>
      <c r="H13" s="116">
        <v>4</v>
      </c>
      <c r="I13" s="113">
        <f>H13/H$9</f>
        <v>0.6666666666666666</v>
      </c>
      <c r="J13" s="114">
        <v>0</v>
      </c>
      <c r="K13" s="113" t="e">
        <f>J13/J$9</f>
        <v>#DIV/0!</v>
      </c>
      <c r="L13" s="114">
        <f>SUM(H13,J13)</f>
        <v>4</v>
      </c>
      <c r="M13" s="113">
        <f>L13/L$9</f>
        <v>0.6666666666666666</v>
      </c>
      <c r="N13" s="132">
        <f>SUM(F13,L13)</f>
        <v>39</v>
      </c>
      <c r="O13" s="118">
        <f>N13/N$9</f>
        <v>0.4875</v>
      </c>
    </row>
    <row r="14" spans="1:15" ht="12.75">
      <c r="A14" s="5" t="s">
        <v>37</v>
      </c>
      <c r="B14" s="112">
        <v>15</v>
      </c>
      <c r="C14" s="113">
        <f>B14/B$9</f>
        <v>0.2459016393442623</v>
      </c>
      <c r="D14" s="114">
        <v>2</v>
      </c>
      <c r="E14" s="113">
        <f>D14/D$9</f>
        <v>0.15384615384615385</v>
      </c>
      <c r="F14" s="114">
        <f>SUM(B14,D14)</f>
        <v>17</v>
      </c>
      <c r="G14" s="115">
        <f>F14/F$9</f>
        <v>0.22972972972972974</v>
      </c>
      <c r="H14" s="116">
        <v>0</v>
      </c>
      <c r="I14" s="113">
        <f>H14/H$9</f>
        <v>0</v>
      </c>
      <c r="J14" s="114">
        <v>0</v>
      </c>
      <c r="K14" s="113" t="e">
        <f>J14/J$9</f>
        <v>#DIV/0!</v>
      </c>
      <c r="L14" s="114">
        <f>SUM(H14,J14)</f>
        <v>0</v>
      </c>
      <c r="M14" s="113">
        <f>L14/L$9</f>
        <v>0</v>
      </c>
      <c r="N14" s="132">
        <f>SUM(F14,L14)</f>
        <v>17</v>
      </c>
      <c r="O14" s="118">
        <f>N14/N$9</f>
        <v>0.2125</v>
      </c>
    </row>
    <row r="15" spans="1:15" ht="12.75">
      <c r="A15" s="5" t="s">
        <v>38</v>
      </c>
      <c r="B15" s="112">
        <v>4</v>
      </c>
      <c r="C15" s="113">
        <f>B15/B$9</f>
        <v>0.06557377049180328</v>
      </c>
      <c r="D15" s="114">
        <v>0</v>
      </c>
      <c r="E15" s="113">
        <f>D15/D$9</f>
        <v>0</v>
      </c>
      <c r="F15" s="114">
        <f>SUM(B15,D15)</f>
        <v>4</v>
      </c>
      <c r="G15" s="115">
        <f>F15/F$9</f>
        <v>0.05405405405405406</v>
      </c>
      <c r="H15" s="116">
        <v>1</v>
      </c>
      <c r="I15" s="113">
        <f>H15/H$9</f>
        <v>0.16666666666666666</v>
      </c>
      <c r="J15" s="114">
        <v>0</v>
      </c>
      <c r="K15" s="113" t="e">
        <f>J15/J$9</f>
        <v>#DIV/0!</v>
      </c>
      <c r="L15" s="114">
        <f>SUM(H15,J15)</f>
        <v>1</v>
      </c>
      <c r="M15" s="113">
        <f>L15/L$9</f>
        <v>0.16666666666666666</v>
      </c>
      <c r="N15" s="132">
        <f>SUM(F15,L15)</f>
        <v>5</v>
      </c>
      <c r="O15" s="118">
        <f>N15/N$9</f>
        <v>0.0625</v>
      </c>
    </row>
    <row r="16" spans="1:15" ht="12.75">
      <c r="A16" s="5" t="s">
        <v>39</v>
      </c>
      <c r="B16" s="112">
        <v>5</v>
      </c>
      <c r="C16" s="113">
        <f>B16/B$9</f>
        <v>0.08196721311475409</v>
      </c>
      <c r="D16" s="114">
        <v>0</v>
      </c>
      <c r="E16" s="113">
        <f>D16/D$9</f>
        <v>0</v>
      </c>
      <c r="F16" s="114">
        <f>SUM(B16,D16)</f>
        <v>5</v>
      </c>
      <c r="G16" s="115">
        <f>F16/F$9</f>
        <v>0.06756756756756757</v>
      </c>
      <c r="H16" s="116">
        <v>0</v>
      </c>
      <c r="I16" s="113">
        <f>H16/H$9</f>
        <v>0</v>
      </c>
      <c r="J16" s="114">
        <v>0</v>
      </c>
      <c r="K16" s="113" t="e">
        <f>J16/J$9</f>
        <v>#DIV/0!</v>
      </c>
      <c r="L16" s="114">
        <f>SUM(H16,J16)</f>
        <v>0</v>
      </c>
      <c r="M16" s="113">
        <f>L16/L$9</f>
        <v>0</v>
      </c>
      <c r="N16" s="132">
        <f>SUM(F16,L16)</f>
        <v>5</v>
      </c>
      <c r="O16" s="118">
        <f>N16/N$9</f>
        <v>0.0625</v>
      </c>
    </row>
    <row r="17" spans="1:15" ht="12.75">
      <c r="A17" s="7" t="s">
        <v>5</v>
      </c>
      <c r="B17" s="112">
        <f aca="true" t="shared" si="0" ref="B17:O17">SUM(B12:B16)</f>
        <v>61</v>
      </c>
      <c r="C17" s="113">
        <f t="shared" si="0"/>
        <v>1</v>
      </c>
      <c r="D17" s="114">
        <f t="shared" si="0"/>
        <v>12</v>
      </c>
      <c r="E17" s="113">
        <f t="shared" si="0"/>
        <v>0.923076923076923</v>
      </c>
      <c r="F17" s="114">
        <f t="shared" si="0"/>
        <v>73</v>
      </c>
      <c r="G17" s="115">
        <f t="shared" si="0"/>
        <v>0.9864864864864864</v>
      </c>
      <c r="H17" s="116">
        <f t="shared" si="0"/>
        <v>6</v>
      </c>
      <c r="I17" s="117">
        <f t="shared" si="0"/>
        <v>0.9999999999999999</v>
      </c>
      <c r="J17" s="114">
        <f t="shared" si="0"/>
        <v>0</v>
      </c>
      <c r="K17" s="113" t="e">
        <f t="shared" si="0"/>
        <v>#DIV/0!</v>
      </c>
      <c r="L17" s="114">
        <f t="shared" si="0"/>
        <v>6</v>
      </c>
      <c r="M17" s="113">
        <f t="shared" si="0"/>
        <v>0.9999999999999999</v>
      </c>
      <c r="N17" s="132">
        <f t="shared" si="0"/>
        <v>79</v>
      </c>
      <c r="O17" s="118">
        <f t="shared" si="0"/>
        <v>0.9875</v>
      </c>
    </row>
    <row r="18" spans="1:15" ht="12.75">
      <c r="A18" s="7"/>
      <c r="B18" s="112"/>
      <c r="C18" s="113"/>
      <c r="D18" s="114"/>
      <c r="E18" s="113"/>
      <c r="F18" s="114"/>
      <c r="G18" s="115"/>
      <c r="H18" s="116"/>
      <c r="I18" s="117"/>
      <c r="J18" s="114"/>
      <c r="K18" s="113"/>
      <c r="L18" s="114"/>
      <c r="M18" s="113"/>
      <c r="N18" s="132"/>
      <c r="O18" s="118"/>
    </row>
    <row r="19" spans="1:15" ht="12.75">
      <c r="A19" s="119" t="s">
        <v>40</v>
      </c>
      <c r="B19" s="112" t="s">
        <v>98</v>
      </c>
      <c r="C19" s="113"/>
      <c r="D19" s="114"/>
      <c r="E19" s="113"/>
      <c r="F19" s="114"/>
      <c r="G19" s="115"/>
      <c r="H19" s="116"/>
      <c r="I19" s="117"/>
      <c r="J19" s="114"/>
      <c r="K19" s="113"/>
      <c r="L19" s="114"/>
      <c r="M19" s="113"/>
      <c r="N19" s="132"/>
      <c r="O19" s="118"/>
    </row>
    <row r="20" spans="1:15" ht="12.75">
      <c r="A20" s="5" t="s">
        <v>41</v>
      </c>
      <c r="B20" s="112">
        <v>59</v>
      </c>
      <c r="C20" s="113">
        <f>B20/B$9</f>
        <v>0.9672131147540983</v>
      </c>
      <c r="D20" s="114">
        <v>11</v>
      </c>
      <c r="E20" s="113">
        <f>D20/D$9</f>
        <v>0.8461538461538461</v>
      </c>
      <c r="F20" s="114">
        <f>SUM(B20,D20)</f>
        <v>70</v>
      </c>
      <c r="G20" s="115">
        <f>F20/F$9</f>
        <v>0.9459459459459459</v>
      </c>
      <c r="H20" s="116">
        <v>5</v>
      </c>
      <c r="I20" s="113">
        <f>H20/H$9</f>
        <v>0.8333333333333334</v>
      </c>
      <c r="J20" s="114">
        <v>0</v>
      </c>
      <c r="K20" s="113" t="e">
        <f>J20/J$9</f>
        <v>#DIV/0!</v>
      </c>
      <c r="L20" s="114">
        <f>SUM(H20,J20)</f>
        <v>5</v>
      </c>
      <c r="M20" s="113">
        <f>L20/L$9</f>
        <v>0.8333333333333334</v>
      </c>
      <c r="N20" s="132">
        <f>SUM(F20,L20)</f>
        <v>75</v>
      </c>
      <c r="O20" s="118">
        <f>N20/N$9</f>
        <v>0.9375</v>
      </c>
    </row>
    <row r="21" spans="1:15" ht="12.75">
      <c r="A21" s="5" t="s">
        <v>42</v>
      </c>
      <c r="B21" s="112">
        <v>2</v>
      </c>
      <c r="C21" s="113">
        <f>B21/B$9</f>
        <v>0.03278688524590164</v>
      </c>
      <c r="D21" s="114">
        <v>2</v>
      </c>
      <c r="E21" s="113">
        <f>D21/D$9</f>
        <v>0.15384615384615385</v>
      </c>
      <c r="F21" s="114">
        <f>SUM(B21,D21)</f>
        <v>4</v>
      </c>
      <c r="G21" s="115">
        <f>F21/F$9</f>
        <v>0.05405405405405406</v>
      </c>
      <c r="H21" s="116">
        <v>1</v>
      </c>
      <c r="I21" s="113">
        <f>H21/H$9</f>
        <v>0.16666666666666666</v>
      </c>
      <c r="J21" s="114">
        <v>0</v>
      </c>
      <c r="K21" s="113" t="e">
        <f>J21/J$9</f>
        <v>#DIV/0!</v>
      </c>
      <c r="L21" s="114">
        <f>SUM(H21,J21)</f>
        <v>1</v>
      </c>
      <c r="M21" s="113">
        <f>L21/L$9</f>
        <v>0.16666666666666666</v>
      </c>
      <c r="N21" s="132">
        <f>SUM(F21,L21)</f>
        <v>5</v>
      </c>
      <c r="O21" s="118">
        <f>N21/N$9</f>
        <v>0.0625</v>
      </c>
    </row>
    <row r="22" spans="1:15" ht="12.75">
      <c r="A22" s="7" t="s">
        <v>5</v>
      </c>
      <c r="B22" s="112">
        <f aca="true" t="shared" si="1" ref="B22:O22">SUM(B20:B21)</f>
        <v>61</v>
      </c>
      <c r="C22" s="113">
        <f t="shared" si="1"/>
        <v>1</v>
      </c>
      <c r="D22" s="114">
        <f t="shared" si="1"/>
        <v>13</v>
      </c>
      <c r="E22" s="113">
        <f t="shared" si="1"/>
        <v>1</v>
      </c>
      <c r="F22" s="114">
        <f t="shared" si="1"/>
        <v>74</v>
      </c>
      <c r="G22" s="115">
        <f t="shared" si="1"/>
        <v>1</v>
      </c>
      <c r="H22" s="116">
        <f t="shared" si="1"/>
        <v>6</v>
      </c>
      <c r="I22" s="117">
        <f t="shared" si="1"/>
        <v>1</v>
      </c>
      <c r="J22" s="114">
        <f t="shared" si="1"/>
        <v>0</v>
      </c>
      <c r="K22" s="113" t="e">
        <f t="shared" si="1"/>
        <v>#DIV/0!</v>
      </c>
      <c r="L22" s="114">
        <f t="shared" si="1"/>
        <v>6</v>
      </c>
      <c r="M22" s="113">
        <f t="shared" si="1"/>
        <v>1</v>
      </c>
      <c r="N22" s="132">
        <f t="shared" si="1"/>
        <v>80</v>
      </c>
      <c r="O22" s="118">
        <f t="shared" si="1"/>
        <v>1</v>
      </c>
    </row>
    <row r="23" spans="1:15" ht="12.75">
      <c r="A23" s="7"/>
      <c r="B23" s="112"/>
      <c r="C23" s="113"/>
      <c r="D23" s="114"/>
      <c r="E23" s="113"/>
      <c r="F23" s="114"/>
      <c r="G23" s="115"/>
      <c r="H23" s="116"/>
      <c r="I23" s="117"/>
      <c r="J23" s="114"/>
      <c r="K23" s="113"/>
      <c r="L23" s="114"/>
      <c r="M23" s="113"/>
      <c r="N23" s="132"/>
      <c r="O23" s="118"/>
    </row>
    <row r="24" spans="1:15" ht="12.75">
      <c r="A24" s="5" t="s">
        <v>43</v>
      </c>
      <c r="B24" s="112"/>
      <c r="C24" s="113"/>
      <c r="D24" s="114"/>
      <c r="E24" s="113"/>
      <c r="F24" s="114"/>
      <c r="G24" s="115"/>
      <c r="H24" s="116"/>
      <c r="I24" s="117"/>
      <c r="J24" s="114"/>
      <c r="K24" s="113"/>
      <c r="L24" s="114"/>
      <c r="M24" s="113"/>
      <c r="N24" s="132"/>
      <c r="O24" s="118"/>
    </row>
    <row r="25" spans="1:15" ht="12.75">
      <c r="A25" s="5" t="s">
        <v>44</v>
      </c>
      <c r="B25" s="112">
        <v>13</v>
      </c>
      <c r="C25" s="113">
        <f>B25/B$9</f>
        <v>0.21311475409836064</v>
      </c>
      <c r="D25" s="114">
        <v>0</v>
      </c>
      <c r="E25" s="113">
        <f>D25/D$9</f>
        <v>0</v>
      </c>
      <c r="F25" s="114">
        <f>SUM(B25,D25)</f>
        <v>13</v>
      </c>
      <c r="G25" s="115">
        <f>F25/F$9</f>
        <v>0.17567567567567569</v>
      </c>
      <c r="H25" s="116">
        <v>0</v>
      </c>
      <c r="I25" s="113">
        <f>H25/H$9</f>
        <v>0</v>
      </c>
      <c r="J25" s="114">
        <v>0</v>
      </c>
      <c r="K25" s="113" t="e">
        <f>J25/J$9</f>
        <v>#DIV/0!</v>
      </c>
      <c r="L25" s="114">
        <f>SUM(H25,J25)</f>
        <v>0</v>
      </c>
      <c r="M25" s="113">
        <f>L25/L$9</f>
        <v>0</v>
      </c>
      <c r="N25" s="132">
        <f>SUM(F25,L25)</f>
        <v>13</v>
      </c>
      <c r="O25" s="118">
        <f>N25/N$9</f>
        <v>0.1625</v>
      </c>
    </row>
    <row r="26" spans="1:15" ht="12.75">
      <c r="A26" s="5" t="s">
        <v>45</v>
      </c>
      <c r="B26" s="112">
        <v>31</v>
      </c>
      <c r="C26" s="113">
        <f>B26/B$9</f>
        <v>0.5081967213114754</v>
      </c>
      <c r="D26" s="114">
        <v>8</v>
      </c>
      <c r="E26" s="113">
        <f>D26/D$9</f>
        <v>0.6153846153846154</v>
      </c>
      <c r="F26" s="114">
        <f>SUM(B26,D26)</f>
        <v>39</v>
      </c>
      <c r="G26" s="115">
        <f>F26/F$9</f>
        <v>0.527027027027027</v>
      </c>
      <c r="H26" s="116">
        <v>1</v>
      </c>
      <c r="I26" s="113">
        <f>H26/H$9</f>
        <v>0.16666666666666666</v>
      </c>
      <c r="J26" s="114">
        <v>0</v>
      </c>
      <c r="K26" s="113" t="e">
        <f>J26/J$9</f>
        <v>#DIV/0!</v>
      </c>
      <c r="L26" s="114">
        <f>SUM(H26,J26)</f>
        <v>1</v>
      </c>
      <c r="M26" s="113">
        <f>L26/L$9</f>
        <v>0.16666666666666666</v>
      </c>
      <c r="N26" s="132">
        <f>SUM(F26,L26)</f>
        <v>40</v>
      </c>
      <c r="O26" s="118">
        <f>N26/N$9</f>
        <v>0.5</v>
      </c>
    </row>
    <row r="27" spans="1:15" ht="12.75">
      <c r="A27" s="5" t="s">
        <v>46</v>
      </c>
      <c r="B27" s="112">
        <v>9</v>
      </c>
      <c r="C27" s="113">
        <f>B27/B$9</f>
        <v>0.14754098360655737</v>
      </c>
      <c r="D27" s="114">
        <v>3</v>
      </c>
      <c r="E27" s="113">
        <f>D27/D$9</f>
        <v>0.23076923076923078</v>
      </c>
      <c r="F27" s="114">
        <f>SUM(B27,D27)</f>
        <v>12</v>
      </c>
      <c r="G27" s="115">
        <f>F27/F$9</f>
        <v>0.16216216216216217</v>
      </c>
      <c r="H27" s="116">
        <v>0</v>
      </c>
      <c r="I27" s="113">
        <f>H27/H$9</f>
        <v>0</v>
      </c>
      <c r="J27" s="114">
        <v>0</v>
      </c>
      <c r="K27" s="113" t="e">
        <f>J27/J$9</f>
        <v>#DIV/0!</v>
      </c>
      <c r="L27" s="114">
        <f>SUM(H27,J27)</f>
        <v>0</v>
      </c>
      <c r="M27" s="113">
        <f>L27/L$9</f>
        <v>0</v>
      </c>
      <c r="N27" s="132">
        <f>SUM(F27,L27)</f>
        <v>12</v>
      </c>
      <c r="O27" s="118">
        <f>N27/N$9</f>
        <v>0.15</v>
      </c>
    </row>
    <row r="28" spans="1:15" ht="12.75">
      <c r="A28" s="5" t="s">
        <v>47</v>
      </c>
      <c r="B28" s="112">
        <v>2</v>
      </c>
      <c r="C28" s="113">
        <f>B28/B$9</f>
        <v>0.03278688524590164</v>
      </c>
      <c r="D28" s="114">
        <v>0</v>
      </c>
      <c r="E28" s="113">
        <f>D28/D$9</f>
        <v>0</v>
      </c>
      <c r="F28" s="114">
        <f>SUM(B28,D28)</f>
        <v>2</v>
      </c>
      <c r="G28" s="115">
        <f>F28/F$9</f>
        <v>0.02702702702702703</v>
      </c>
      <c r="H28" s="116">
        <v>4</v>
      </c>
      <c r="I28" s="113">
        <f>H28/H$9</f>
        <v>0.6666666666666666</v>
      </c>
      <c r="J28" s="114">
        <v>0</v>
      </c>
      <c r="K28" s="113" t="e">
        <f>J28/J$9</f>
        <v>#DIV/0!</v>
      </c>
      <c r="L28" s="114">
        <f>SUM(H28,J28)</f>
        <v>4</v>
      </c>
      <c r="M28" s="113">
        <f>L28/L$9</f>
        <v>0.6666666666666666</v>
      </c>
      <c r="N28" s="132">
        <f>SUM(F28,L28)</f>
        <v>6</v>
      </c>
      <c r="O28" s="118">
        <f>N28/N$9</f>
        <v>0.075</v>
      </c>
    </row>
    <row r="29" spans="1:15" ht="12.75">
      <c r="A29" s="5" t="s">
        <v>48</v>
      </c>
      <c r="B29" s="112">
        <v>4</v>
      </c>
      <c r="C29" s="113">
        <f>B29/B$9</f>
        <v>0.06557377049180328</v>
      </c>
      <c r="D29" s="114">
        <v>0</v>
      </c>
      <c r="E29" s="113">
        <f>D29/D$9</f>
        <v>0</v>
      </c>
      <c r="F29" s="114">
        <f>SUM(B29,D29)</f>
        <v>4</v>
      </c>
      <c r="G29" s="115">
        <f>F29/F$9</f>
        <v>0.05405405405405406</v>
      </c>
      <c r="H29" s="116">
        <v>0</v>
      </c>
      <c r="I29" s="113">
        <f>H29/H$9</f>
        <v>0</v>
      </c>
      <c r="J29" s="114">
        <v>0</v>
      </c>
      <c r="K29" s="113" t="e">
        <f>J29/J$9</f>
        <v>#DIV/0!</v>
      </c>
      <c r="L29" s="114">
        <f>SUM(H29,J29)</f>
        <v>0</v>
      </c>
      <c r="M29" s="113">
        <f>L29/L$9</f>
        <v>0</v>
      </c>
      <c r="N29" s="132">
        <f>SUM(F29,L29)</f>
        <v>4</v>
      </c>
      <c r="O29" s="118">
        <f>N29/N$9</f>
        <v>0.05</v>
      </c>
    </row>
    <row r="30" spans="1:15" ht="12.75">
      <c r="A30" s="7" t="s">
        <v>5</v>
      </c>
      <c r="B30" s="112">
        <f aca="true" t="shared" si="2" ref="B30:O30">SUM(B25:B29)</f>
        <v>59</v>
      </c>
      <c r="C30" s="113">
        <f t="shared" si="2"/>
        <v>0.9672131147540984</v>
      </c>
      <c r="D30" s="114">
        <f t="shared" si="2"/>
        <v>11</v>
      </c>
      <c r="E30" s="113">
        <f t="shared" si="2"/>
        <v>0.8461538461538463</v>
      </c>
      <c r="F30" s="114">
        <f t="shared" si="2"/>
        <v>70</v>
      </c>
      <c r="G30" s="115">
        <f t="shared" si="2"/>
        <v>0.9459459459459459</v>
      </c>
      <c r="H30" s="116">
        <f t="shared" si="2"/>
        <v>5</v>
      </c>
      <c r="I30" s="117">
        <f t="shared" si="2"/>
        <v>0.8333333333333333</v>
      </c>
      <c r="J30" s="114">
        <f t="shared" si="2"/>
        <v>0</v>
      </c>
      <c r="K30" s="113" t="e">
        <f t="shared" si="2"/>
        <v>#DIV/0!</v>
      </c>
      <c r="L30" s="114">
        <f t="shared" si="2"/>
        <v>5</v>
      </c>
      <c r="M30" s="113">
        <f t="shared" si="2"/>
        <v>0.8333333333333333</v>
      </c>
      <c r="N30" s="132">
        <f t="shared" si="2"/>
        <v>75</v>
      </c>
      <c r="O30" s="118">
        <f t="shared" si="2"/>
        <v>0.9375</v>
      </c>
    </row>
    <row r="31" spans="1:15" ht="12.75">
      <c r="A31" s="7"/>
      <c r="B31" s="112"/>
      <c r="C31" s="113"/>
      <c r="D31" s="114"/>
      <c r="E31" s="113"/>
      <c r="F31" s="114"/>
      <c r="G31" s="115"/>
      <c r="H31" s="116"/>
      <c r="I31" s="117"/>
      <c r="J31" s="114"/>
      <c r="K31" s="113"/>
      <c r="L31" s="114"/>
      <c r="M31" s="113"/>
      <c r="N31" s="132"/>
      <c r="O31" s="118"/>
    </row>
    <row r="32" spans="1:15" ht="12.75">
      <c r="A32" s="119" t="s">
        <v>49</v>
      </c>
      <c r="B32" s="112"/>
      <c r="C32" s="113"/>
      <c r="D32" s="114"/>
      <c r="E32" s="113"/>
      <c r="F32" s="114"/>
      <c r="G32" s="115"/>
      <c r="H32" s="116"/>
      <c r="I32" s="117"/>
      <c r="J32" s="114"/>
      <c r="K32" s="113"/>
      <c r="L32" s="114"/>
      <c r="M32" s="113"/>
      <c r="N32" s="132"/>
      <c r="O32" s="118"/>
    </row>
    <row r="33" spans="1:15" ht="12.75">
      <c r="A33" s="5" t="s">
        <v>50</v>
      </c>
      <c r="B33" s="112">
        <v>13</v>
      </c>
      <c r="C33" s="113">
        <f>B33/B$9</f>
        <v>0.21311475409836064</v>
      </c>
      <c r="D33" s="114">
        <v>2</v>
      </c>
      <c r="E33" s="113">
        <f>D33/D$9</f>
        <v>0.15384615384615385</v>
      </c>
      <c r="F33" s="114">
        <f>SUM(B33,D33)</f>
        <v>15</v>
      </c>
      <c r="G33" s="115">
        <f>F33/F$9</f>
        <v>0.20270270270270271</v>
      </c>
      <c r="H33" s="116">
        <v>0</v>
      </c>
      <c r="I33" s="113">
        <f>H33/H$9</f>
        <v>0</v>
      </c>
      <c r="J33" s="114">
        <v>0</v>
      </c>
      <c r="K33" s="113" t="e">
        <f>J33/J$9</f>
        <v>#DIV/0!</v>
      </c>
      <c r="L33" s="114">
        <f>SUM(H33,J33)</f>
        <v>0</v>
      </c>
      <c r="M33" s="113">
        <f>L33/L$9</f>
        <v>0</v>
      </c>
      <c r="N33" s="132">
        <f>SUM(F33,L33)</f>
        <v>15</v>
      </c>
      <c r="O33" s="118">
        <f>N33/N$9</f>
        <v>0.1875</v>
      </c>
    </row>
    <row r="34" spans="1:15" ht="12.75">
      <c r="A34" s="5" t="s">
        <v>51</v>
      </c>
      <c r="B34" s="112">
        <v>35</v>
      </c>
      <c r="C34" s="113">
        <f>B34/B$9</f>
        <v>0.5737704918032787</v>
      </c>
      <c r="D34" s="114">
        <v>9</v>
      </c>
      <c r="E34" s="113">
        <f>D34/D$9</f>
        <v>0.6923076923076923</v>
      </c>
      <c r="F34" s="114">
        <f>SUM(B34,D34)</f>
        <v>44</v>
      </c>
      <c r="G34" s="115">
        <f>F34/F$9</f>
        <v>0.5945945945945946</v>
      </c>
      <c r="H34" s="116">
        <v>4</v>
      </c>
      <c r="I34" s="113">
        <f>H34/H$9</f>
        <v>0.6666666666666666</v>
      </c>
      <c r="J34" s="114">
        <v>0</v>
      </c>
      <c r="K34" s="113" t="e">
        <f>J34/J$9</f>
        <v>#DIV/0!</v>
      </c>
      <c r="L34" s="114">
        <f>SUM(H34,J34)</f>
        <v>4</v>
      </c>
      <c r="M34" s="113">
        <f>L34/L$9</f>
        <v>0.6666666666666666</v>
      </c>
      <c r="N34" s="132">
        <f>SUM(F34,L34)</f>
        <v>48</v>
      </c>
      <c r="O34" s="118">
        <f>N34/N$9</f>
        <v>0.6</v>
      </c>
    </row>
    <row r="35" spans="1:15" ht="12.75">
      <c r="A35" s="5" t="s">
        <v>52</v>
      </c>
      <c r="B35" s="112">
        <v>5</v>
      </c>
      <c r="C35" s="113">
        <f>B35/B$9</f>
        <v>0.08196721311475409</v>
      </c>
      <c r="D35" s="114">
        <v>2</v>
      </c>
      <c r="E35" s="113">
        <f>D35/D$9</f>
        <v>0.15384615384615385</v>
      </c>
      <c r="F35" s="114">
        <f>SUM(B35,D35)</f>
        <v>7</v>
      </c>
      <c r="G35" s="115">
        <f>F35/F$9</f>
        <v>0.0945945945945946</v>
      </c>
      <c r="H35" s="116">
        <v>3</v>
      </c>
      <c r="I35" s="113">
        <f>H35/H$9</f>
        <v>0.5</v>
      </c>
      <c r="J35" s="114">
        <v>0</v>
      </c>
      <c r="K35" s="113" t="e">
        <f>J35/J$9</f>
        <v>#DIV/0!</v>
      </c>
      <c r="L35" s="114">
        <f>SUM(H35,J35)</f>
        <v>3</v>
      </c>
      <c r="M35" s="113">
        <f>L35/L$9</f>
        <v>0.5</v>
      </c>
      <c r="N35" s="132">
        <f>SUM(F35,L35)</f>
        <v>10</v>
      </c>
      <c r="O35" s="118">
        <f>N35/N$9</f>
        <v>0.125</v>
      </c>
    </row>
    <row r="36" spans="1:15" ht="12.75">
      <c r="A36" s="5" t="s">
        <v>53</v>
      </c>
      <c r="B36" s="112">
        <v>4</v>
      </c>
      <c r="C36" s="113">
        <f>B36/B$9</f>
        <v>0.06557377049180328</v>
      </c>
      <c r="D36" s="114">
        <v>0</v>
      </c>
      <c r="E36" s="113">
        <f>D36/D$9</f>
        <v>0</v>
      </c>
      <c r="F36" s="114">
        <f>SUM(B36,D36)</f>
        <v>4</v>
      </c>
      <c r="G36" s="115">
        <f>F36/F$9</f>
        <v>0.05405405405405406</v>
      </c>
      <c r="H36" s="116">
        <v>0</v>
      </c>
      <c r="I36" s="113">
        <f>H36/H$9</f>
        <v>0</v>
      </c>
      <c r="J36" s="114">
        <v>0</v>
      </c>
      <c r="K36" s="113" t="e">
        <f>J36/J$9</f>
        <v>#DIV/0!</v>
      </c>
      <c r="L36" s="114">
        <f>SUM(H36,J36)</f>
        <v>0</v>
      </c>
      <c r="M36" s="113">
        <f>L36/L$9</f>
        <v>0</v>
      </c>
      <c r="N36" s="132">
        <f>SUM(F36,L36)</f>
        <v>4</v>
      </c>
      <c r="O36" s="118">
        <f>N36/N$9</f>
        <v>0.05</v>
      </c>
    </row>
    <row r="37" spans="1:15" ht="12.75">
      <c r="A37" s="5" t="s">
        <v>54</v>
      </c>
      <c r="B37" s="112">
        <v>3</v>
      </c>
      <c r="C37" s="113">
        <f>B37/B$9</f>
        <v>0.04918032786885246</v>
      </c>
      <c r="D37" s="114">
        <v>0</v>
      </c>
      <c r="E37" s="113">
        <f>D37/D$9</f>
        <v>0</v>
      </c>
      <c r="F37" s="114">
        <f>SUM(B37,D37)</f>
        <v>3</v>
      </c>
      <c r="G37" s="115">
        <f>F37/F$9</f>
        <v>0.04054054054054054</v>
      </c>
      <c r="H37" s="116">
        <v>0</v>
      </c>
      <c r="I37" s="113">
        <f>H37/H$9</f>
        <v>0</v>
      </c>
      <c r="J37" s="114">
        <v>0</v>
      </c>
      <c r="K37" s="113" t="e">
        <f>J37/J$9</f>
        <v>#DIV/0!</v>
      </c>
      <c r="L37" s="114">
        <f>SUM(H37,J37)</f>
        <v>0</v>
      </c>
      <c r="M37" s="113">
        <f>L37/L$9</f>
        <v>0</v>
      </c>
      <c r="N37" s="132">
        <f>SUM(F37,L37)</f>
        <v>3</v>
      </c>
      <c r="O37" s="118">
        <f>N37/N$9</f>
        <v>0.0375</v>
      </c>
    </row>
    <row r="38" spans="1:15" ht="12.75">
      <c r="A38" s="7" t="s">
        <v>5</v>
      </c>
      <c r="B38" s="112">
        <f aca="true" t="shared" si="3" ref="B38:O38">SUM(B33:B37)</f>
        <v>60</v>
      </c>
      <c r="C38" s="113">
        <f t="shared" si="3"/>
        <v>0.9836065573770492</v>
      </c>
      <c r="D38" s="114">
        <f t="shared" si="3"/>
        <v>13</v>
      </c>
      <c r="E38" s="113">
        <f t="shared" si="3"/>
        <v>1</v>
      </c>
      <c r="F38" s="114">
        <f t="shared" si="3"/>
        <v>73</v>
      </c>
      <c r="G38" s="115">
        <f t="shared" si="3"/>
        <v>0.9864864864864866</v>
      </c>
      <c r="H38" s="116">
        <f t="shared" si="3"/>
        <v>7</v>
      </c>
      <c r="I38" s="117">
        <f t="shared" si="3"/>
        <v>1.1666666666666665</v>
      </c>
      <c r="J38" s="114">
        <f t="shared" si="3"/>
        <v>0</v>
      </c>
      <c r="K38" s="113" t="e">
        <f t="shared" si="3"/>
        <v>#DIV/0!</v>
      </c>
      <c r="L38" s="114">
        <f t="shared" si="3"/>
        <v>7</v>
      </c>
      <c r="M38" s="113">
        <f t="shared" si="3"/>
        <v>1.1666666666666665</v>
      </c>
      <c r="N38" s="132">
        <f t="shared" si="3"/>
        <v>80</v>
      </c>
      <c r="O38" s="118">
        <f t="shared" si="3"/>
        <v>1</v>
      </c>
    </row>
    <row r="39" spans="1:15" ht="12.75">
      <c r="A39" s="7"/>
      <c r="B39" s="112"/>
      <c r="C39" s="113"/>
      <c r="D39" s="114"/>
      <c r="E39" s="113"/>
      <c r="F39" s="114"/>
      <c r="G39" s="115"/>
      <c r="H39" s="116"/>
      <c r="I39" s="117"/>
      <c r="J39" s="114"/>
      <c r="K39" s="113"/>
      <c r="L39" s="114"/>
      <c r="M39" s="113"/>
      <c r="N39" s="132"/>
      <c r="O39" s="118"/>
    </row>
    <row r="40" spans="1:15" ht="12.75">
      <c r="A40" s="119" t="s">
        <v>55</v>
      </c>
      <c r="B40" s="112"/>
      <c r="C40" s="113"/>
      <c r="D40" s="114"/>
      <c r="E40" s="113"/>
      <c r="F40" s="114"/>
      <c r="G40" s="115"/>
      <c r="H40" s="116"/>
      <c r="I40" s="117"/>
      <c r="J40" s="114"/>
      <c r="K40" s="113"/>
      <c r="L40" s="114"/>
      <c r="M40" s="113"/>
      <c r="N40" s="132"/>
      <c r="O40" s="118"/>
    </row>
    <row r="41" spans="1:15" ht="12.75">
      <c r="A41" s="5" t="s">
        <v>56</v>
      </c>
      <c r="B41" s="112">
        <v>16</v>
      </c>
      <c r="C41" s="113">
        <f>B41/B$9</f>
        <v>0.26229508196721313</v>
      </c>
      <c r="D41" s="114">
        <v>3</v>
      </c>
      <c r="E41" s="113">
        <f>D41/D$9</f>
        <v>0.23076923076923078</v>
      </c>
      <c r="F41" s="114">
        <f>SUM(B41,D41)</f>
        <v>19</v>
      </c>
      <c r="G41" s="115">
        <f>F41/F$9</f>
        <v>0.25675675675675674</v>
      </c>
      <c r="H41" s="116">
        <v>1</v>
      </c>
      <c r="I41" s="113">
        <f>H41/H$9</f>
        <v>0.16666666666666666</v>
      </c>
      <c r="J41" s="114">
        <v>0</v>
      </c>
      <c r="K41" s="113" t="e">
        <f>J41/J$9</f>
        <v>#DIV/0!</v>
      </c>
      <c r="L41" s="114">
        <f>SUM(H41,J41)</f>
        <v>1</v>
      </c>
      <c r="M41" s="113">
        <f>L41/L$9</f>
        <v>0.16666666666666666</v>
      </c>
      <c r="N41" s="132">
        <f>SUM(F41,L41)</f>
        <v>20</v>
      </c>
      <c r="O41" s="118">
        <f>N41/N$9</f>
        <v>0.25</v>
      </c>
    </row>
    <row r="42" spans="1:15" ht="12.75">
      <c r="A42" s="12" t="s">
        <v>57</v>
      </c>
      <c r="B42" s="127">
        <v>40</v>
      </c>
      <c r="C42" s="113">
        <f>B42/B$9</f>
        <v>0.6557377049180327</v>
      </c>
      <c r="D42" s="128">
        <v>7</v>
      </c>
      <c r="E42" s="113">
        <f>D42/D$9</f>
        <v>0.5384615384615384</v>
      </c>
      <c r="F42" s="114">
        <f>SUM(B42,D42)</f>
        <v>47</v>
      </c>
      <c r="G42" s="115">
        <f>F42/F$9</f>
        <v>0.6351351351351351</v>
      </c>
      <c r="H42" s="129">
        <v>4</v>
      </c>
      <c r="I42" s="113">
        <f>H42/H$9</f>
        <v>0.6666666666666666</v>
      </c>
      <c r="J42" s="128">
        <v>0</v>
      </c>
      <c r="K42" s="113" t="e">
        <f>J42/J$9</f>
        <v>#DIV/0!</v>
      </c>
      <c r="L42" s="114">
        <f>SUM(H42,J42)</f>
        <v>4</v>
      </c>
      <c r="M42" s="113">
        <f>L42/L$9</f>
        <v>0.6666666666666666</v>
      </c>
      <c r="N42" s="132">
        <f>SUM(F42,L42)</f>
        <v>51</v>
      </c>
      <c r="O42" s="118">
        <f>N42/N$9</f>
        <v>0.6375</v>
      </c>
    </row>
    <row r="43" spans="1:15" ht="13.5" thickBot="1">
      <c r="A43" s="8" t="s">
        <v>5</v>
      </c>
      <c r="B43" s="120">
        <f aca="true" t="shared" si="4" ref="B43:O43">SUM(B41:B42)</f>
        <v>56</v>
      </c>
      <c r="C43" s="121">
        <f t="shared" si="4"/>
        <v>0.9180327868852458</v>
      </c>
      <c r="D43" s="120">
        <f t="shared" si="4"/>
        <v>10</v>
      </c>
      <c r="E43" s="122">
        <f t="shared" si="4"/>
        <v>0.7692307692307692</v>
      </c>
      <c r="F43" s="120">
        <f t="shared" si="4"/>
        <v>66</v>
      </c>
      <c r="G43" s="123">
        <f t="shared" si="4"/>
        <v>0.8918918918918919</v>
      </c>
      <c r="H43" s="124">
        <f t="shared" si="4"/>
        <v>5</v>
      </c>
      <c r="I43" s="121">
        <f t="shared" si="4"/>
        <v>0.8333333333333333</v>
      </c>
      <c r="J43" s="120">
        <f t="shared" si="4"/>
        <v>0</v>
      </c>
      <c r="K43" s="122" t="e">
        <f t="shared" si="4"/>
        <v>#DIV/0!</v>
      </c>
      <c r="L43" s="120">
        <f t="shared" si="4"/>
        <v>5</v>
      </c>
      <c r="M43" s="122">
        <f t="shared" si="4"/>
        <v>0.8333333333333333</v>
      </c>
      <c r="N43" s="124">
        <f t="shared" si="4"/>
        <v>71</v>
      </c>
      <c r="O43" s="125">
        <f t="shared" si="4"/>
        <v>0.8875</v>
      </c>
    </row>
    <row r="44" spans="1:11" ht="12.75">
      <c r="A44" s="126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ht="12.75">
      <c r="A45" s="126" t="s">
        <v>137</v>
      </c>
    </row>
    <row r="46" ht="12.75">
      <c r="A46" s="126" t="s">
        <v>138</v>
      </c>
    </row>
  </sheetData>
  <sheetProtection password="CC30" sheet="1" objects="1" scenarios="1"/>
  <mergeCells count="10">
    <mergeCell ref="L5:M5"/>
    <mergeCell ref="N5:O5"/>
    <mergeCell ref="F5:G5"/>
    <mergeCell ref="B4:G4"/>
    <mergeCell ref="H4:M4"/>
    <mergeCell ref="N4:O4"/>
    <mergeCell ref="B5:C5"/>
    <mergeCell ref="D5:E5"/>
    <mergeCell ref="H5:I5"/>
    <mergeCell ref="J5:K5"/>
  </mergeCells>
  <printOptions horizontalCentered="1"/>
  <pageMargins left="0" right="0" top="0.5" bottom="0.5" header="0.25" footer="0.25"/>
  <pageSetup horizontalDpi="600" verticalDpi="600" orientation="landscape" scale="94" r:id="rId1"/>
  <headerFooter alignWithMargins="0">
    <oddHeader>&amp;C&amp;"Arial,Bold"&amp;12TABLE 3c - NON-PERSISTENCE STUDY- SUMMARY OF FIRST YEAR STUDENT SURVEY
ENTERING CLASS OF 2004
UNIVERSITY OF NORTHERN IOWA - SPRING 2007</oddHeader>
    <oddFooter>&amp;L&amp;9dg/h/aa/nonpers06.xls
&amp;D@&amp;T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5"/>
  <dimension ref="A8:G90"/>
  <sheetViews>
    <sheetView workbookViewId="0" topLeftCell="A24">
      <selection activeCell="F50" sqref="F50"/>
    </sheetView>
  </sheetViews>
  <sheetFormatPr defaultColWidth="9.140625" defaultRowHeight="12.75"/>
  <cols>
    <col min="1" max="1" width="46.28125" style="0" customWidth="1"/>
    <col min="2" max="2" width="8.57421875" style="0" customWidth="1"/>
    <col min="3" max="7" width="8.7109375" style="0" customWidth="1"/>
  </cols>
  <sheetData>
    <row r="7" ht="13.5" thickBot="1"/>
    <row r="8" spans="1:7" ht="12.75">
      <c r="A8" s="133" t="s">
        <v>26</v>
      </c>
      <c r="B8" s="201">
        <v>61</v>
      </c>
      <c r="C8" s="200"/>
      <c r="D8" s="134"/>
      <c r="E8" s="135"/>
      <c r="F8" s="134"/>
      <c r="G8" s="136"/>
    </row>
    <row r="9" spans="1:7" ht="12.75">
      <c r="A9" s="79"/>
      <c r="B9" s="137"/>
      <c r="C9" s="138"/>
      <c r="D9" s="137"/>
      <c r="E9" s="139"/>
      <c r="F9" s="207" t="s">
        <v>12</v>
      </c>
      <c r="G9" s="208"/>
    </row>
    <row r="10" spans="1:7" ht="12.75">
      <c r="A10" s="141"/>
      <c r="B10" s="203" t="s">
        <v>10</v>
      </c>
      <c r="C10" s="204"/>
      <c r="D10" s="203" t="s">
        <v>11</v>
      </c>
      <c r="E10" s="205"/>
      <c r="F10" s="203" t="s">
        <v>58</v>
      </c>
      <c r="G10" s="206"/>
    </row>
    <row r="11" spans="1:7" ht="12.75">
      <c r="A11" s="142"/>
      <c r="B11" s="143" t="s">
        <v>59</v>
      </c>
      <c r="C11" s="144" t="s">
        <v>60</v>
      </c>
      <c r="D11" s="143" t="s">
        <v>59</v>
      </c>
      <c r="E11" s="105" t="s">
        <v>60</v>
      </c>
      <c r="F11" s="143" t="s">
        <v>59</v>
      </c>
      <c r="G11" s="145" t="s">
        <v>60</v>
      </c>
    </row>
    <row r="12" spans="1:7" ht="12.75">
      <c r="A12" s="67" t="s">
        <v>9</v>
      </c>
      <c r="B12" s="146"/>
      <c r="C12" s="147"/>
      <c r="D12" s="146"/>
      <c r="E12" s="11"/>
      <c r="F12" s="146"/>
      <c r="G12" s="6"/>
    </row>
    <row r="13" spans="1:7" ht="12.75">
      <c r="A13" s="148" t="s">
        <v>61</v>
      </c>
      <c r="B13" s="143">
        <v>1</v>
      </c>
      <c r="C13" s="115">
        <f>B13/B$8</f>
        <v>0.01639344262295082</v>
      </c>
      <c r="D13" s="143">
        <v>4</v>
      </c>
      <c r="E13" s="115">
        <f>D13/B$8</f>
        <v>0.06557377049180328</v>
      </c>
      <c r="F13" s="143">
        <v>53</v>
      </c>
      <c r="G13" s="118">
        <f>F13/B$8</f>
        <v>0.8688524590163934</v>
      </c>
    </row>
    <row r="14" spans="1:7" ht="12.75">
      <c r="A14" s="148" t="s">
        <v>62</v>
      </c>
      <c r="B14" s="143">
        <v>3</v>
      </c>
      <c r="C14" s="115">
        <f>B14/B$8</f>
        <v>0.04918032786885246</v>
      </c>
      <c r="D14" s="143">
        <v>11</v>
      </c>
      <c r="E14" s="115">
        <f>D14/B$8</f>
        <v>0.18032786885245902</v>
      </c>
      <c r="F14" s="143">
        <v>44</v>
      </c>
      <c r="G14" s="118">
        <f>F14/B$8</f>
        <v>0.7213114754098361</v>
      </c>
    </row>
    <row r="15" spans="1:7" ht="12.75">
      <c r="A15" s="148" t="s">
        <v>91</v>
      </c>
      <c r="B15" s="143">
        <v>5</v>
      </c>
      <c r="C15" s="115">
        <f>B15/B$8</f>
        <v>0.08196721311475409</v>
      </c>
      <c r="D15" s="143">
        <v>8</v>
      </c>
      <c r="E15" s="115">
        <f>D15/B$8</f>
        <v>0.13114754098360656</v>
      </c>
      <c r="F15" s="143">
        <v>45</v>
      </c>
      <c r="G15" s="118">
        <f>F15/B$8</f>
        <v>0.7377049180327869</v>
      </c>
    </row>
    <row r="16" spans="1:7" ht="12.75">
      <c r="A16" s="79" t="s">
        <v>92</v>
      </c>
      <c r="B16" s="140">
        <v>12</v>
      </c>
      <c r="C16" s="149">
        <f>B16/B$8</f>
        <v>0.19672131147540983</v>
      </c>
      <c r="D16" s="140">
        <v>11</v>
      </c>
      <c r="E16" s="149">
        <f>D16/B$8</f>
        <v>0.18032786885245902</v>
      </c>
      <c r="F16" s="140">
        <v>35</v>
      </c>
      <c r="G16" s="150">
        <f>F16/B$8</f>
        <v>0.5737704918032787</v>
      </c>
    </row>
    <row r="17" spans="1:7" ht="12.75">
      <c r="A17" s="151" t="s">
        <v>63</v>
      </c>
      <c r="B17" s="152">
        <f>SUM(B13:B16)</f>
        <v>21</v>
      </c>
      <c r="C17" s="153"/>
      <c r="D17" s="152">
        <f>SUM(D13:D16)</f>
        <v>34</v>
      </c>
      <c r="E17" s="153"/>
      <c r="F17" s="152">
        <f>SUM(F13:F16)</f>
        <v>177</v>
      </c>
      <c r="G17" s="154"/>
    </row>
    <row r="18" spans="1:7" ht="12.75">
      <c r="A18" s="155" t="s">
        <v>19</v>
      </c>
      <c r="B18" s="156"/>
      <c r="C18" s="157"/>
      <c r="D18" s="156"/>
      <c r="E18" s="157"/>
      <c r="F18" s="156"/>
      <c r="G18" s="158"/>
    </row>
    <row r="19" spans="1:7" ht="12.75">
      <c r="A19" s="148" t="s">
        <v>93</v>
      </c>
      <c r="B19" s="143">
        <v>1</v>
      </c>
      <c r="C19" s="115">
        <f>B19/B$8</f>
        <v>0.01639344262295082</v>
      </c>
      <c r="D19" s="143">
        <v>13</v>
      </c>
      <c r="E19" s="115">
        <f>D19/B$8</f>
        <v>0.21311475409836064</v>
      </c>
      <c r="F19" s="143">
        <v>44</v>
      </c>
      <c r="G19" s="118">
        <f>F19/B$8</f>
        <v>0.7213114754098361</v>
      </c>
    </row>
    <row r="20" spans="1:7" ht="12.75">
      <c r="A20" s="148" t="s">
        <v>94</v>
      </c>
      <c r="B20" s="143">
        <v>13</v>
      </c>
      <c r="C20" s="115">
        <f>B20/B$8</f>
        <v>0.21311475409836064</v>
      </c>
      <c r="D20" s="143">
        <v>2</v>
      </c>
      <c r="E20" s="115">
        <f>D20/B$8</f>
        <v>0.03278688524590164</v>
      </c>
      <c r="F20" s="143">
        <v>43</v>
      </c>
      <c r="G20" s="118">
        <f>F20/B$8</f>
        <v>0.7049180327868853</v>
      </c>
    </row>
    <row r="21" spans="1:7" ht="12.75">
      <c r="A21" s="148" t="s">
        <v>95</v>
      </c>
      <c r="B21" s="143">
        <v>2</v>
      </c>
      <c r="C21" s="115">
        <f>B21/B$8</f>
        <v>0.03278688524590164</v>
      </c>
      <c r="D21" s="143">
        <v>5</v>
      </c>
      <c r="E21" s="115">
        <f>D21/B$8</f>
        <v>0.08196721311475409</v>
      </c>
      <c r="F21" s="143">
        <v>51</v>
      </c>
      <c r="G21" s="118">
        <f>F21/B$8</f>
        <v>0.8360655737704918</v>
      </c>
    </row>
    <row r="22" spans="1:7" ht="12.75">
      <c r="A22" s="148" t="s">
        <v>96</v>
      </c>
      <c r="B22" s="143">
        <v>11</v>
      </c>
      <c r="C22" s="115">
        <f>B22/B$8</f>
        <v>0.18032786885245902</v>
      </c>
      <c r="D22" s="143">
        <v>4</v>
      </c>
      <c r="E22" s="115">
        <f>D22/B$8</f>
        <v>0.06557377049180328</v>
      </c>
      <c r="F22" s="143">
        <v>43</v>
      </c>
      <c r="G22" s="118">
        <f>F22/B$8</f>
        <v>0.7049180327868853</v>
      </c>
    </row>
    <row r="23" spans="1:7" ht="12.75">
      <c r="A23" s="79" t="s">
        <v>97</v>
      </c>
      <c r="B23" s="140">
        <v>4</v>
      </c>
      <c r="C23" s="149">
        <f>B23/B$8</f>
        <v>0.06557377049180328</v>
      </c>
      <c r="D23" s="140">
        <v>6</v>
      </c>
      <c r="E23" s="149">
        <f>D23/B$8</f>
        <v>0.09836065573770492</v>
      </c>
      <c r="F23" s="140">
        <v>48</v>
      </c>
      <c r="G23" s="150">
        <f>F23/B$8</f>
        <v>0.7868852459016393</v>
      </c>
    </row>
    <row r="24" spans="1:7" ht="12.75">
      <c r="A24" s="71" t="s">
        <v>63</v>
      </c>
      <c r="B24" s="143">
        <f>SUM(B19:B23)</f>
        <v>31</v>
      </c>
      <c r="C24" s="115"/>
      <c r="D24" s="143">
        <f>SUM(D19:D23)</f>
        <v>30</v>
      </c>
      <c r="E24" s="113"/>
      <c r="F24" s="143">
        <f>SUM(F19:F23)</f>
        <v>229</v>
      </c>
      <c r="G24" s="118"/>
    </row>
    <row r="25" spans="1:7" ht="13.5" thickBot="1">
      <c r="A25" s="97" t="s">
        <v>2</v>
      </c>
      <c r="B25" s="165">
        <f>SUM(B17,B24)</f>
        <v>52</v>
      </c>
      <c r="C25" s="166"/>
      <c r="D25" s="165">
        <f>SUM(D17,D24)</f>
        <v>64</v>
      </c>
      <c r="E25" s="167"/>
      <c r="F25" s="165">
        <f>SUM(F17,F24)</f>
        <v>406</v>
      </c>
      <c r="G25" s="168"/>
    </row>
    <row r="26" spans="1:7" ht="13.5" thickTop="1">
      <c r="A26" s="142"/>
      <c r="B26" s="110"/>
      <c r="C26" s="109"/>
      <c r="D26" s="110"/>
      <c r="E26" s="108"/>
      <c r="F26" s="110"/>
      <c r="G26" s="179"/>
    </row>
    <row r="27" spans="1:7" ht="12.75">
      <c r="A27" s="67" t="s">
        <v>20</v>
      </c>
      <c r="B27" s="143"/>
      <c r="C27" s="144"/>
      <c r="D27" s="143"/>
      <c r="E27" s="105"/>
      <c r="F27" s="143"/>
      <c r="G27" s="6"/>
    </row>
    <row r="28" spans="1:7" ht="12.75">
      <c r="A28" s="148" t="s">
        <v>64</v>
      </c>
      <c r="B28" s="143">
        <v>9</v>
      </c>
      <c r="C28" s="115">
        <f aca="true" t="shared" si="0" ref="C28:C34">B28/B$8</f>
        <v>0.14754098360655737</v>
      </c>
      <c r="D28" s="143">
        <v>5</v>
      </c>
      <c r="E28" s="113">
        <f aca="true" t="shared" si="1" ref="E28:E34">D28/B$8</f>
        <v>0.08196721311475409</v>
      </c>
      <c r="F28" s="143">
        <v>44</v>
      </c>
      <c r="G28" s="118">
        <f aca="true" t="shared" si="2" ref="G28:G34">F28/B$8</f>
        <v>0.7213114754098361</v>
      </c>
    </row>
    <row r="29" spans="1:7" ht="12.75">
      <c r="A29" s="148" t="s">
        <v>65</v>
      </c>
      <c r="B29" s="143">
        <v>5</v>
      </c>
      <c r="C29" s="115">
        <f t="shared" si="0"/>
        <v>0.08196721311475409</v>
      </c>
      <c r="D29" s="143">
        <v>3</v>
      </c>
      <c r="E29" s="113">
        <f t="shared" si="1"/>
        <v>0.04918032786885246</v>
      </c>
      <c r="F29" s="143">
        <v>50</v>
      </c>
      <c r="G29" s="118">
        <f t="shared" si="2"/>
        <v>0.819672131147541</v>
      </c>
    </row>
    <row r="30" spans="1:7" ht="12.75">
      <c r="A30" s="148" t="s">
        <v>66</v>
      </c>
      <c r="B30" s="143">
        <v>2</v>
      </c>
      <c r="C30" s="115">
        <f t="shared" si="0"/>
        <v>0.03278688524590164</v>
      </c>
      <c r="D30" s="143">
        <v>5</v>
      </c>
      <c r="E30" s="113">
        <f t="shared" si="1"/>
        <v>0.08196721311475409</v>
      </c>
      <c r="F30" s="143">
        <v>51</v>
      </c>
      <c r="G30" s="118">
        <f t="shared" si="2"/>
        <v>0.8360655737704918</v>
      </c>
    </row>
    <row r="31" spans="1:7" ht="12.75">
      <c r="A31" s="148" t="s">
        <v>67</v>
      </c>
      <c r="B31" s="143">
        <v>2</v>
      </c>
      <c r="C31" s="115">
        <f t="shared" si="0"/>
        <v>0.03278688524590164</v>
      </c>
      <c r="D31" s="143">
        <v>2</v>
      </c>
      <c r="E31" s="113">
        <f t="shared" si="1"/>
        <v>0.03278688524590164</v>
      </c>
      <c r="F31" s="143">
        <v>54</v>
      </c>
      <c r="G31" s="118">
        <f t="shared" si="2"/>
        <v>0.8852459016393442</v>
      </c>
    </row>
    <row r="32" spans="1:7" ht="12.75">
      <c r="A32" s="148" t="s">
        <v>68</v>
      </c>
      <c r="B32" s="143">
        <v>8</v>
      </c>
      <c r="C32" s="115">
        <f t="shared" si="0"/>
        <v>0.13114754098360656</v>
      </c>
      <c r="D32" s="143">
        <v>4</v>
      </c>
      <c r="E32" s="113">
        <f t="shared" si="1"/>
        <v>0.06557377049180328</v>
      </c>
      <c r="F32" s="143">
        <v>46</v>
      </c>
      <c r="G32" s="118">
        <f t="shared" si="2"/>
        <v>0.7540983606557377</v>
      </c>
    </row>
    <row r="33" spans="1:7" ht="12.75">
      <c r="A33" s="148" t="s">
        <v>69</v>
      </c>
      <c r="B33" s="143">
        <v>14</v>
      </c>
      <c r="C33" s="115">
        <f t="shared" si="0"/>
        <v>0.22950819672131148</v>
      </c>
      <c r="D33" s="143">
        <v>12</v>
      </c>
      <c r="E33" s="113">
        <f t="shared" si="1"/>
        <v>0.19672131147540983</v>
      </c>
      <c r="F33" s="143">
        <v>32</v>
      </c>
      <c r="G33" s="118">
        <f t="shared" si="2"/>
        <v>0.5245901639344263</v>
      </c>
    </row>
    <row r="34" spans="1:7" ht="12.75">
      <c r="A34" s="79" t="s">
        <v>70</v>
      </c>
      <c r="B34" s="140">
        <v>3</v>
      </c>
      <c r="C34" s="149">
        <f t="shared" si="0"/>
        <v>0.04918032786885246</v>
      </c>
      <c r="D34" s="140">
        <v>9</v>
      </c>
      <c r="E34" s="164">
        <f t="shared" si="1"/>
        <v>0.14754098360655737</v>
      </c>
      <c r="F34" s="140">
        <v>46</v>
      </c>
      <c r="G34" s="150">
        <f t="shared" si="2"/>
        <v>0.7540983606557377</v>
      </c>
    </row>
    <row r="35" spans="1:7" ht="13.5" thickBot="1">
      <c r="A35" s="98" t="s">
        <v>2</v>
      </c>
      <c r="B35" s="140">
        <f>SUM(B28:B34)</f>
        <v>43</v>
      </c>
      <c r="C35" s="149"/>
      <c r="D35" s="140">
        <f>SUM(D28:D34)</f>
        <v>40</v>
      </c>
      <c r="E35" s="164"/>
      <c r="F35" s="140">
        <f>SUM(F28:F34)</f>
        <v>323</v>
      </c>
      <c r="G35" s="118"/>
    </row>
    <row r="36" spans="1:7" ht="13.5" thickTop="1">
      <c r="A36" s="159"/>
      <c r="B36" s="160"/>
      <c r="C36" s="161"/>
      <c r="D36" s="160"/>
      <c r="E36" s="162"/>
      <c r="F36" s="160"/>
      <c r="G36" s="6"/>
    </row>
    <row r="37" spans="1:7" ht="12.75">
      <c r="A37" s="67" t="s">
        <v>21</v>
      </c>
      <c r="B37" s="143"/>
      <c r="C37" s="144"/>
      <c r="D37" s="143"/>
      <c r="E37" s="105"/>
      <c r="F37" s="143"/>
      <c r="G37" s="6"/>
    </row>
    <row r="38" spans="1:7" ht="12.75">
      <c r="A38" s="148" t="s">
        <v>71</v>
      </c>
      <c r="B38" s="143">
        <v>2</v>
      </c>
      <c r="C38" s="115">
        <f aca="true" t="shared" si="3" ref="C38:C51">B38/B$8</f>
        <v>0.03278688524590164</v>
      </c>
      <c r="D38" s="143">
        <v>0</v>
      </c>
      <c r="E38" s="113">
        <f aca="true" t="shared" si="4" ref="E38:E51">D38/B$8</f>
        <v>0</v>
      </c>
      <c r="F38" s="143">
        <v>57</v>
      </c>
      <c r="G38" s="118">
        <f aca="true" t="shared" si="5" ref="G38:G51">F38/B$8</f>
        <v>0.9344262295081968</v>
      </c>
    </row>
    <row r="39" spans="1:7" ht="12.75">
      <c r="A39" s="148" t="s">
        <v>72</v>
      </c>
      <c r="B39" s="143">
        <v>5</v>
      </c>
      <c r="C39" s="115">
        <f t="shared" si="3"/>
        <v>0.08196721311475409</v>
      </c>
      <c r="D39" s="143">
        <v>15</v>
      </c>
      <c r="E39" s="113">
        <f t="shared" si="4"/>
        <v>0.2459016393442623</v>
      </c>
      <c r="F39" s="143">
        <v>39</v>
      </c>
      <c r="G39" s="118">
        <f t="shared" si="5"/>
        <v>0.639344262295082</v>
      </c>
    </row>
    <row r="40" spans="1:7" ht="12.75">
      <c r="A40" s="148" t="s">
        <v>73</v>
      </c>
      <c r="B40" s="143">
        <v>0</v>
      </c>
      <c r="C40" s="115">
        <f t="shared" si="3"/>
        <v>0</v>
      </c>
      <c r="D40" s="143">
        <v>1</v>
      </c>
      <c r="E40" s="113">
        <f t="shared" si="4"/>
        <v>0.01639344262295082</v>
      </c>
      <c r="F40" s="143">
        <v>58</v>
      </c>
      <c r="G40" s="118">
        <f t="shared" si="5"/>
        <v>0.9508196721311475</v>
      </c>
    </row>
    <row r="41" spans="1:7" ht="12.75">
      <c r="A41" s="148" t="s">
        <v>74</v>
      </c>
      <c r="B41" s="143">
        <v>1</v>
      </c>
      <c r="C41" s="115">
        <f t="shared" si="3"/>
        <v>0.01639344262295082</v>
      </c>
      <c r="D41" s="143">
        <v>3</v>
      </c>
      <c r="E41" s="113">
        <f t="shared" si="4"/>
        <v>0.04918032786885246</v>
      </c>
      <c r="F41" s="143">
        <v>55</v>
      </c>
      <c r="G41" s="118">
        <f t="shared" si="5"/>
        <v>0.9016393442622951</v>
      </c>
    </row>
    <row r="42" spans="1:7" ht="12.75">
      <c r="A42" s="148" t="s">
        <v>75</v>
      </c>
      <c r="B42" s="143">
        <v>4</v>
      </c>
      <c r="C42" s="115">
        <f t="shared" si="3"/>
        <v>0.06557377049180328</v>
      </c>
      <c r="D42" s="143">
        <v>6</v>
      </c>
      <c r="E42" s="113">
        <f t="shared" si="4"/>
        <v>0.09836065573770492</v>
      </c>
      <c r="F42" s="143">
        <v>49</v>
      </c>
      <c r="G42" s="118">
        <f t="shared" si="5"/>
        <v>0.8032786885245902</v>
      </c>
    </row>
    <row r="43" spans="1:7" ht="12.75">
      <c r="A43" s="148" t="s">
        <v>76</v>
      </c>
      <c r="B43" s="143">
        <v>3</v>
      </c>
      <c r="C43" s="115">
        <f t="shared" si="3"/>
        <v>0.04918032786885246</v>
      </c>
      <c r="D43" s="143">
        <v>10</v>
      </c>
      <c r="E43" s="113">
        <f t="shared" si="4"/>
        <v>0.16393442622950818</v>
      </c>
      <c r="F43" s="143">
        <v>46</v>
      </c>
      <c r="G43" s="118">
        <f t="shared" si="5"/>
        <v>0.7540983606557377</v>
      </c>
    </row>
    <row r="44" spans="1:7" ht="12.75">
      <c r="A44" s="148" t="s">
        <v>77</v>
      </c>
      <c r="B44" s="143">
        <v>1</v>
      </c>
      <c r="C44" s="115">
        <f t="shared" si="3"/>
        <v>0.01639344262295082</v>
      </c>
      <c r="D44" s="143">
        <v>7</v>
      </c>
      <c r="E44" s="113">
        <f t="shared" si="4"/>
        <v>0.11475409836065574</v>
      </c>
      <c r="F44" s="143">
        <v>51</v>
      </c>
      <c r="G44" s="118">
        <f t="shared" si="5"/>
        <v>0.8360655737704918</v>
      </c>
    </row>
    <row r="45" spans="1:7" ht="12.75">
      <c r="A45" s="148" t="s">
        <v>78</v>
      </c>
      <c r="B45" s="143">
        <v>1</v>
      </c>
      <c r="C45" s="115">
        <f t="shared" si="3"/>
        <v>0.01639344262295082</v>
      </c>
      <c r="D45" s="143">
        <v>3</v>
      </c>
      <c r="E45" s="113">
        <f t="shared" si="4"/>
        <v>0.04918032786885246</v>
      </c>
      <c r="F45" s="143">
        <v>55</v>
      </c>
      <c r="G45" s="118">
        <f t="shared" si="5"/>
        <v>0.9016393442622951</v>
      </c>
    </row>
    <row r="46" spans="1:7" ht="12.75">
      <c r="A46" s="148" t="s">
        <v>79</v>
      </c>
      <c r="B46" s="143">
        <v>3</v>
      </c>
      <c r="C46" s="115">
        <f t="shared" si="3"/>
        <v>0.04918032786885246</v>
      </c>
      <c r="D46" s="143">
        <v>0</v>
      </c>
      <c r="E46" s="113">
        <f t="shared" si="4"/>
        <v>0</v>
      </c>
      <c r="F46" s="143">
        <v>56</v>
      </c>
      <c r="G46" s="118">
        <f t="shared" si="5"/>
        <v>0.9180327868852459</v>
      </c>
    </row>
    <row r="47" spans="1:7" ht="12.75">
      <c r="A47" s="148" t="s">
        <v>80</v>
      </c>
      <c r="B47" s="143">
        <v>0</v>
      </c>
      <c r="C47" s="115">
        <f t="shared" si="3"/>
        <v>0</v>
      </c>
      <c r="D47" s="143">
        <v>9</v>
      </c>
      <c r="E47" s="113">
        <f t="shared" si="4"/>
        <v>0.14754098360655737</v>
      </c>
      <c r="F47" s="143">
        <v>50</v>
      </c>
      <c r="G47" s="118">
        <f t="shared" si="5"/>
        <v>0.819672131147541</v>
      </c>
    </row>
    <row r="48" spans="1:7" ht="12.75">
      <c r="A48" s="148" t="s">
        <v>81</v>
      </c>
      <c r="B48" s="143">
        <v>0</v>
      </c>
      <c r="C48" s="115">
        <f t="shared" si="3"/>
        <v>0</v>
      </c>
      <c r="D48" s="143">
        <v>4</v>
      </c>
      <c r="E48" s="113">
        <f t="shared" si="4"/>
        <v>0.06557377049180328</v>
      </c>
      <c r="F48" s="143">
        <v>55</v>
      </c>
      <c r="G48" s="118">
        <f t="shared" si="5"/>
        <v>0.9016393442622951</v>
      </c>
    </row>
    <row r="49" spans="1:7" ht="12.75">
      <c r="A49" s="148" t="s">
        <v>82</v>
      </c>
      <c r="B49" s="143">
        <v>2</v>
      </c>
      <c r="C49" s="115">
        <f t="shared" si="3"/>
        <v>0.03278688524590164</v>
      </c>
      <c r="D49" s="143">
        <v>5</v>
      </c>
      <c r="E49" s="113">
        <f t="shared" si="4"/>
        <v>0.08196721311475409</v>
      </c>
      <c r="F49" s="143">
        <v>52</v>
      </c>
      <c r="G49" s="118">
        <f t="shared" si="5"/>
        <v>0.8524590163934426</v>
      </c>
    </row>
    <row r="50" spans="1:7" ht="12.75">
      <c r="A50" s="148" t="s">
        <v>83</v>
      </c>
      <c r="B50" s="143">
        <v>8</v>
      </c>
      <c r="C50" s="115">
        <f t="shared" si="3"/>
        <v>0.13114754098360656</v>
      </c>
      <c r="D50" s="143">
        <v>8</v>
      </c>
      <c r="E50" s="113">
        <f t="shared" si="4"/>
        <v>0.13114754098360656</v>
      </c>
      <c r="F50" s="143">
        <v>43</v>
      </c>
      <c r="G50" s="118">
        <f t="shared" si="5"/>
        <v>0.7049180327868853</v>
      </c>
    </row>
    <row r="51" spans="1:7" ht="12.75">
      <c r="A51" s="148" t="s">
        <v>84</v>
      </c>
      <c r="B51" s="143">
        <v>0</v>
      </c>
      <c r="C51" s="115">
        <f t="shared" si="3"/>
        <v>0</v>
      </c>
      <c r="D51" s="143">
        <v>1</v>
      </c>
      <c r="E51" s="113">
        <f t="shared" si="4"/>
        <v>0.01639344262295082</v>
      </c>
      <c r="F51" s="143">
        <v>58</v>
      </c>
      <c r="G51" s="118">
        <f t="shared" si="5"/>
        <v>0.9508196721311475</v>
      </c>
    </row>
    <row r="52" spans="1:7" ht="13.5" thickBot="1">
      <c r="A52" s="100" t="s">
        <v>2</v>
      </c>
      <c r="B52" s="169">
        <f>SUM(B38:B51)</f>
        <v>30</v>
      </c>
      <c r="C52" s="123"/>
      <c r="D52" s="169">
        <f>SUM(D38:D51)</f>
        <v>72</v>
      </c>
      <c r="E52" s="122"/>
      <c r="F52" s="124">
        <f>SUM(F38:F51)</f>
        <v>724</v>
      </c>
      <c r="G52" s="170"/>
    </row>
    <row r="53" spans="1:7" ht="12.75">
      <c r="A53" s="171"/>
      <c r="B53" s="172"/>
      <c r="C53" s="173"/>
      <c r="D53" s="172"/>
      <c r="E53" s="173"/>
      <c r="F53" s="174"/>
      <c r="G53" s="175"/>
    </row>
    <row r="54" spans="1:7" ht="12.75">
      <c r="A54" s="176"/>
      <c r="B54" s="172"/>
      <c r="C54" s="173"/>
      <c r="D54" s="172"/>
      <c r="E54" s="173"/>
      <c r="F54" s="174"/>
      <c r="G54" s="175"/>
    </row>
    <row r="55" spans="1:7" ht="12.75">
      <c r="A55" s="176"/>
      <c r="B55" s="172"/>
      <c r="C55" s="173"/>
      <c r="D55" s="172"/>
      <c r="E55" s="173"/>
      <c r="F55" s="174"/>
      <c r="G55" s="175"/>
    </row>
    <row r="56" spans="1:7" ht="12.75">
      <c r="A56" s="176"/>
      <c r="B56" s="172"/>
      <c r="C56" s="173"/>
      <c r="D56" s="172"/>
      <c r="E56" s="173"/>
      <c r="F56" s="174"/>
      <c r="G56" s="175"/>
    </row>
    <row r="57" spans="1:7" ht="12.75">
      <c r="A57" s="176"/>
      <c r="B57" s="172"/>
      <c r="C57" s="173"/>
      <c r="D57" s="172"/>
      <c r="E57" s="173"/>
      <c r="F57" s="174"/>
      <c r="G57" s="175"/>
    </row>
    <row r="58" spans="1:7" ht="12.75">
      <c r="A58" s="176"/>
      <c r="B58" s="172"/>
      <c r="C58" s="173"/>
      <c r="D58" s="172"/>
      <c r="E58" s="173"/>
      <c r="F58" s="174"/>
      <c r="G58" s="175"/>
    </row>
    <row r="59" spans="1:7" ht="12.75">
      <c r="A59" s="176"/>
      <c r="B59" s="172"/>
      <c r="C59" s="173"/>
      <c r="D59" s="172"/>
      <c r="E59" s="173"/>
      <c r="F59" s="174"/>
      <c r="G59" s="175"/>
    </row>
    <row r="60" spans="1:7" ht="12.75">
      <c r="A60" s="180" t="s">
        <v>85</v>
      </c>
      <c r="B60" s="172"/>
      <c r="C60" s="173"/>
      <c r="D60" s="172"/>
      <c r="E60" s="173"/>
      <c r="F60" s="174"/>
      <c r="G60" s="175"/>
    </row>
    <row r="61" spans="1:7" ht="12.75">
      <c r="A61" s="177" t="s">
        <v>99</v>
      </c>
      <c r="B61" s="172"/>
      <c r="C61" s="173"/>
      <c r="D61" s="172"/>
      <c r="E61" s="173"/>
      <c r="F61" s="174"/>
      <c r="G61" s="175"/>
    </row>
    <row r="62" spans="1:7" ht="12.75">
      <c r="A62" s="177" t="s">
        <v>100</v>
      </c>
      <c r="B62" s="172"/>
      <c r="C62" s="173"/>
      <c r="D62" s="172"/>
      <c r="E62" s="173"/>
      <c r="F62" s="174"/>
      <c r="G62" s="175"/>
    </row>
    <row r="63" spans="1:7" ht="12.75">
      <c r="A63" s="178" t="s">
        <v>101</v>
      </c>
      <c r="B63" s="172"/>
      <c r="C63" s="173"/>
      <c r="D63" s="172"/>
      <c r="E63" s="173"/>
      <c r="F63" s="174"/>
      <c r="G63" s="175"/>
    </row>
    <row r="64" spans="1:6" ht="12.75">
      <c r="A64" s="178" t="s">
        <v>102</v>
      </c>
      <c r="B64" s="1"/>
      <c r="C64" s="1"/>
      <c r="D64" s="1"/>
      <c r="E64" s="1"/>
      <c r="F64" s="1"/>
    </row>
    <row r="65" spans="1:6" ht="12.75">
      <c r="A65" s="178" t="s">
        <v>103</v>
      </c>
      <c r="B65" s="1"/>
      <c r="C65" s="1"/>
      <c r="D65" s="1"/>
      <c r="E65" s="1"/>
      <c r="F65" s="1"/>
    </row>
    <row r="66" spans="1:6" ht="12.75">
      <c r="A66" s="178" t="s">
        <v>104</v>
      </c>
      <c r="B66" s="1"/>
      <c r="C66" s="1"/>
      <c r="D66" s="1"/>
      <c r="E66" s="1"/>
      <c r="F66" s="1"/>
    </row>
    <row r="67" spans="1:6" ht="12.75">
      <c r="A67" s="178" t="s">
        <v>105</v>
      </c>
      <c r="B67" s="1"/>
      <c r="C67" s="1"/>
      <c r="D67" s="1"/>
      <c r="E67" s="1"/>
      <c r="F67" s="1"/>
    </row>
    <row r="68" spans="1:6" ht="12.75">
      <c r="A68" s="178" t="s">
        <v>106</v>
      </c>
      <c r="B68" s="1"/>
      <c r="C68" s="1"/>
      <c r="D68" s="1"/>
      <c r="E68" s="1"/>
      <c r="F68" s="1"/>
    </row>
    <row r="69" ht="12.75">
      <c r="A69" s="178" t="s">
        <v>107</v>
      </c>
    </row>
    <row r="70" ht="12.75">
      <c r="A70" s="178" t="s">
        <v>108</v>
      </c>
    </row>
    <row r="71" ht="12.75">
      <c r="A71" s="178" t="s">
        <v>109</v>
      </c>
    </row>
    <row r="72" ht="12.75">
      <c r="A72" s="178" t="s">
        <v>110</v>
      </c>
    </row>
    <row r="73" ht="12.75">
      <c r="A73" s="178" t="s">
        <v>111</v>
      </c>
    </row>
    <row r="74" ht="12.75">
      <c r="A74" s="178" t="s">
        <v>112</v>
      </c>
    </row>
    <row r="75" ht="12.75">
      <c r="A75" s="178" t="s">
        <v>113</v>
      </c>
    </row>
    <row r="76" ht="12.75">
      <c r="A76" s="178" t="s">
        <v>114</v>
      </c>
    </row>
    <row r="77" ht="12.75">
      <c r="A77" s="178" t="s">
        <v>115</v>
      </c>
    </row>
    <row r="78" ht="12.75">
      <c r="A78" s="178" t="s">
        <v>116</v>
      </c>
    </row>
    <row r="79" ht="12.75">
      <c r="A79" s="178" t="s">
        <v>117</v>
      </c>
    </row>
    <row r="80" ht="12.75">
      <c r="A80" s="178" t="s">
        <v>118</v>
      </c>
    </row>
    <row r="81" ht="12.75">
      <c r="A81" s="178" t="s">
        <v>119</v>
      </c>
    </row>
    <row r="82" ht="12.75">
      <c r="A82" s="178" t="s">
        <v>120</v>
      </c>
    </row>
    <row r="83" ht="12.75">
      <c r="A83" s="178" t="s">
        <v>121</v>
      </c>
    </row>
    <row r="84" ht="12.75">
      <c r="A84" s="178" t="s">
        <v>122</v>
      </c>
    </row>
    <row r="85" ht="12.75">
      <c r="A85" s="178" t="s">
        <v>123</v>
      </c>
    </row>
    <row r="86" ht="12.75">
      <c r="A86" s="178" t="s">
        <v>124</v>
      </c>
    </row>
    <row r="87" ht="12.75">
      <c r="A87" s="178" t="s">
        <v>125</v>
      </c>
    </row>
    <row r="88" ht="12.75">
      <c r="A88" s="178"/>
    </row>
    <row r="89" ht="12.75">
      <c r="A89" s="14" t="s">
        <v>86</v>
      </c>
    </row>
    <row r="90" ht="12.75">
      <c r="A90" t="s">
        <v>87</v>
      </c>
    </row>
  </sheetData>
  <sheetProtection password="CC30" sheet="1" objects="1" scenarios="1"/>
  <mergeCells count="5">
    <mergeCell ref="B8:C8"/>
    <mergeCell ref="B10:C10"/>
    <mergeCell ref="D10:E10"/>
    <mergeCell ref="F10:G10"/>
    <mergeCell ref="F9:G9"/>
  </mergeCells>
  <printOptions horizontalCentered="1"/>
  <pageMargins left="0" right="0" top="0.75" bottom="0.75" header="0.5" footer="0.5"/>
  <pageSetup horizontalDpi="600" verticalDpi="600" orientation="portrait" r:id="rId1"/>
  <headerFooter alignWithMargins="0">
    <oddHeader>&amp;C&amp;"Arial,Bold"&amp;12TABLE 4c - NON-PERSISTENCE STUDY
REASONS FOR NOT RETURNING
PART II - RESIDENTS NOT ON PROBATION
ENTERING CLASS OF 2004
UNIVERSITY OF NORTHERN IOWA
SPRING 2007</oddHeader>
    <oddFooter>&amp;L&amp;9dg/h/aa/nonpers06.xls
&amp;D@&amp;T</oddFooter>
  </headerFooter>
  <rowBreaks count="1" manualBreakCount="1"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9"/>
  <dimension ref="A8:G68"/>
  <sheetViews>
    <sheetView workbookViewId="0" topLeftCell="A24">
      <selection activeCell="F51" sqref="F51"/>
    </sheetView>
  </sheetViews>
  <sheetFormatPr defaultColWidth="9.140625" defaultRowHeight="12.75"/>
  <cols>
    <col min="1" max="1" width="46.28125" style="0" customWidth="1"/>
    <col min="2" max="2" width="8.57421875" style="0" customWidth="1"/>
    <col min="3" max="7" width="8.7109375" style="0" customWidth="1"/>
  </cols>
  <sheetData>
    <row r="7" ht="13.5" thickBot="1"/>
    <row r="8" spans="1:7" ht="12.75">
      <c r="A8" s="133" t="s">
        <v>26</v>
      </c>
      <c r="B8" s="201">
        <v>13</v>
      </c>
      <c r="C8" s="200"/>
      <c r="D8" s="134"/>
      <c r="E8" s="135"/>
      <c r="F8" s="134"/>
      <c r="G8" s="136"/>
    </row>
    <row r="9" spans="1:7" ht="12.75">
      <c r="A9" s="79"/>
      <c r="B9" s="137"/>
      <c r="C9" s="138"/>
      <c r="D9" s="137"/>
      <c r="E9" s="139"/>
      <c r="F9" s="207" t="s">
        <v>12</v>
      </c>
      <c r="G9" s="208"/>
    </row>
    <row r="10" spans="1:7" ht="12.75">
      <c r="A10" s="141"/>
      <c r="B10" s="203" t="s">
        <v>10</v>
      </c>
      <c r="C10" s="204"/>
      <c r="D10" s="203" t="s">
        <v>11</v>
      </c>
      <c r="E10" s="205"/>
      <c r="F10" s="203" t="s">
        <v>58</v>
      </c>
      <c r="G10" s="206"/>
    </row>
    <row r="11" spans="1:7" ht="12.75">
      <c r="A11" s="142"/>
      <c r="B11" s="143" t="s">
        <v>59</v>
      </c>
      <c r="C11" s="144" t="s">
        <v>60</v>
      </c>
      <c r="D11" s="143" t="s">
        <v>59</v>
      </c>
      <c r="E11" s="105" t="s">
        <v>60</v>
      </c>
      <c r="F11" s="143" t="s">
        <v>59</v>
      </c>
      <c r="G11" s="145" t="s">
        <v>60</v>
      </c>
    </row>
    <row r="12" spans="1:7" ht="12.75">
      <c r="A12" s="67" t="s">
        <v>9</v>
      </c>
      <c r="B12" s="146"/>
      <c r="C12" s="147"/>
      <c r="D12" s="146"/>
      <c r="E12" s="11"/>
      <c r="F12" s="146"/>
      <c r="G12" s="6"/>
    </row>
    <row r="13" spans="1:7" ht="12.75">
      <c r="A13" s="148" t="s">
        <v>61</v>
      </c>
      <c r="B13" s="143">
        <v>1</v>
      </c>
      <c r="C13" s="115">
        <f>B13/B$8</f>
        <v>0.07692307692307693</v>
      </c>
      <c r="D13" s="143">
        <v>4</v>
      </c>
      <c r="E13" s="115">
        <f>D13/B$8</f>
        <v>0.3076923076923077</v>
      </c>
      <c r="F13" s="143">
        <v>8</v>
      </c>
      <c r="G13" s="118">
        <f>F13/B$8</f>
        <v>0.6153846153846154</v>
      </c>
    </row>
    <row r="14" spans="1:7" ht="12.75">
      <c r="A14" s="148" t="s">
        <v>62</v>
      </c>
      <c r="B14" s="143">
        <v>2</v>
      </c>
      <c r="C14" s="115">
        <f>B14/B$8</f>
        <v>0.15384615384615385</v>
      </c>
      <c r="D14" s="143">
        <v>6</v>
      </c>
      <c r="E14" s="115">
        <f>D14/B$8</f>
        <v>0.46153846153846156</v>
      </c>
      <c r="F14" s="143">
        <v>5</v>
      </c>
      <c r="G14" s="118">
        <f>F14/B$8</f>
        <v>0.38461538461538464</v>
      </c>
    </row>
    <row r="15" spans="1:7" ht="12.75">
      <c r="A15" s="148" t="s">
        <v>91</v>
      </c>
      <c r="B15" s="143">
        <v>1</v>
      </c>
      <c r="C15" s="115">
        <f>B15/B$8</f>
        <v>0.07692307692307693</v>
      </c>
      <c r="D15" s="143">
        <v>6</v>
      </c>
      <c r="E15" s="115">
        <f>D15/B$8</f>
        <v>0.46153846153846156</v>
      </c>
      <c r="F15" s="143">
        <v>6</v>
      </c>
      <c r="G15" s="118">
        <f>F15/B$8</f>
        <v>0.46153846153846156</v>
      </c>
    </row>
    <row r="16" spans="1:7" ht="12.75">
      <c r="A16" s="79" t="s">
        <v>92</v>
      </c>
      <c r="B16" s="140">
        <v>1</v>
      </c>
      <c r="C16" s="149">
        <f>B16/B$8</f>
        <v>0.07692307692307693</v>
      </c>
      <c r="D16" s="140">
        <v>3</v>
      </c>
      <c r="E16" s="149">
        <f>D16/B$8</f>
        <v>0.23076923076923078</v>
      </c>
      <c r="F16" s="140">
        <v>9</v>
      </c>
      <c r="G16" s="150">
        <f>F16/B$8</f>
        <v>0.6923076923076923</v>
      </c>
    </row>
    <row r="17" spans="1:7" ht="12.75">
      <c r="A17" s="151" t="s">
        <v>63</v>
      </c>
      <c r="B17" s="152">
        <f>SUM(B13:B16)</f>
        <v>5</v>
      </c>
      <c r="C17" s="153"/>
      <c r="D17" s="152">
        <f>SUM(D13:D16)</f>
        <v>19</v>
      </c>
      <c r="E17" s="153"/>
      <c r="F17" s="152">
        <f>SUM(F13:F16)</f>
        <v>28</v>
      </c>
      <c r="G17" s="154"/>
    </row>
    <row r="18" spans="1:7" ht="12.75">
      <c r="A18" s="155" t="s">
        <v>19</v>
      </c>
      <c r="B18" s="156"/>
      <c r="C18" s="157"/>
      <c r="D18" s="156"/>
      <c r="E18" s="157"/>
      <c r="F18" s="156"/>
      <c r="G18" s="158"/>
    </row>
    <row r="19" spans="1:7" ht="12.75">
      <c r="A19" s="148" t="s">
        <v>93</v>
      </c>
      <c r="B19" s="143">
        <v>1</v>
      </c>
      <c r="C19" s="115">
        <f>B19/B$8</f>
        <v>0.07692307692307693</v>
      </c>
      <c r="D19" s="143">
        <v>5</v>
      </c>
      <c r="E19" s="115">
        <f>D19/B$8</f>
        <v>0.38461538461538464</v>
      </c>
      <c r="F19" s="143">
        <v>7</v>
      </c>
      <c r="G19" s="118">
        <f>F19/B$8</f>
        <v>0.5384615384615384</v>
      </c>
    </row>
    <row r="20" spans="1:7" ht="12.75">
      <c r="A20" s="148" t="s">
        <v>94</v>
      </c>
      <c r="B20" s="143">
        <v>0</v>
      </c>
      <c r="C20" s="115">
        <f>B20/B$8</f>
        <v>0</v>
      </c>
      <c r="D20" s="143">
        <v>0</v>
      </c>
      <c r="E20" s="115">
        <f>D20/B$8</f>
        <v>0</v>
      </c>
      <c r="F20" s="143">
        <v>13</v>
      </c>
      <c r="G20" s="118">
        <f>F20/B$8</f>
        <v>1</v>
      </c>
    </row>
    <row r="21" spans="1:7" ht="12.75">
      <c r="A21" s="148" t="s">
        <v>95</v>
      </c>
      <c r="B21" s="143">
        <v>3</v>
      </c>
      <c r="C21" s="115">
        <f>B21/B$8</f>
        <v>0.23076923076923078</v>
      </c>
      <c r="D21" s="143">
        <v>3</v>
      </c>
      <c r="E21" s="115">
        <f>D21/B$8</f>
        <v>0.23076923076923078</v>
      </c>
      <c r="F21" s="143">
        <v>7</v>
      </c>
      <c r="G21" s="118">
        <f>F21/B$8</f>
        <v>0.5384615384615384</v>
      </c>
    </row>
    <row r="22" spans="1:7" ht="12.75">
      <c r="A22" s="148" t="s">
        <v>96</v>
      </c>
      <c r="B22" s="143">
        <v>2</v>
      </c>
      <c r="C22" s="115">
        <f>B22/B$8</f>
        <v>0.15384615384615385</v>
      </c>
      <c r="D22" s="143">
        <v>1</v>
      </c>
      <c r="E22" s="115">
        <f>D22/B$8</f>
        <v>0.07692307692307693</v>
      </c>
      <c r="F22" s="143">
        <v>10</v>
      </c>
      <c r="G22" s="118">
        <f>F22/B$8</f>
        <v>0.7692307692307693</v>
      </c>
    </row>
    <row r="23" spans="1:7" ht="12.75">
      <c r="A23" s="79" t="s">
        <v>97</v>
      </c>
      <c r="B23" s="140">
        <v>5</v>
      </c>
      <c r="C23" s="149">
        <f>B23/B$8</f>
        <v>0.38461538461538464</v>
      </c>
      <c r="D23" s="140">
        <v>4</v>
      </c>
      <c r="E23" s="149">
        <f>D23/B$8</f>
        <v>0.3076923076923077</v>
      </c>
      <c r="F23" s="140">
        <v>4</v>
      </c>
      <c r="G23" s="150">
        <f>F23/B$8</f>
        <v>0.3076923076923077</v>
      </c>
    </row>
    <row r="24" spans="1:7" ht="12.75">
      <c r="A24" s="71" t="s">
        <v>63</v>
      </c>
      <c r="B24" s="143">
        <f>SUM(B19:B23)</f>
        <v>11</v>
      </c>
      <c r="C24" s="115"/>
      <c r="D24" s="143">
        <f>SUM(D19:D23)</f>
        <v>13</v>
      </c>
      <c r="E24" s="113"/>
      <c r="F24" s="143">
        <f>SUM(F19:F23)</f>
        <v>41</v>
      </c>
      <c r="G24" s="118"/>
    </row>
    <row r="25" spans="1:7" ht="13.5" thickBot="1">
      <c r="A25" s="97" t="s">
        <v>2</v>
      </c>
      <c r="B25" s="165">
        <f>SUM(B17,B24)</f>
        <v>16</v>
      </c>
      <c r="C25" s="166"/>
      <c r="D25" s="165">
        <f>SUM(D17,D24)</f>
        <v>32</v>
      </c>
      <c r="E25" s="167"/>
      <c r="F25" s="165">
        <f>SUM(F17,F24)</f>
        <v>69</v>
      </c>
      <c r="G25" s="168"/>
    </row>
    <row r="26" spans="1:7" ht="13.5" thickTop="1">
      <c r="A26" s="142"/>
      <c r="B26" s="110"/>
      <c r="C26" s="109"/>
      <c r="D26" s="110"/>
      <c r="E26" s="108"/>
      <c r="F26" s="110"/>
      <c r="G26" s="179"/>
    </row>
    <row r="27" spans="1:7" ht="12.75">
      <c r="A27" s="67" t="s">
        <v>20</v>
      </c>
      <c r="B27" s="143"/>
      <c r="C27" s="144"/>
      <c r="D27" s="143"/>
      <c r="E27" s="105"/>
      <c r="F27" s="143"/>
      <c r="G27" s="6"/>
    </row>
    <row r="28" spans="1:7" ht="12.75">
      <c r="A28" s="148" t="s">
        <v>64</v>
      </c>
      <c r="B28" s="143">
        <v>4</v>
      </c>
      <c r="C28" s="115">
        <f aca="true" t="shared" si="0" ref="C28:C34">B28/B$8</f>
        <v>0.3076923076923077</v>
      </c>
      <c r="D28" s="143">
        <v>2</v>
      </c>
      <c r="E28" s="113">
        <f aca="true" t="shared" si="1" ref="E28:E34">D28/B$8</f>
        <v>0.15384615384615385</v>
      </c>
      <c r="F28" s="143">
        <v>7</v>
      </c>
      <c r="G28" s="118">
        <f aca="true" t="shared" si="2" ref="G28:G34">F28/B$8</f>
        <v>0.5384615384615384</v>
      </c>
    </row>
    <row r="29" spans="1:7" ht="12.75">
      <c r="A29" s="148" t="s">
        <v>65</v>
      </c>
      <c r="B29" s="143">
        <v>1</v>
      </c>
      <c r="C29" s="115">
        <f t="shared" si="0"/>
        <v>0.07692307692307693</v>
      </c>
      <c r="D29" s="143">
        <v>3</v>
      </c>
      <c r="E29" s="113">
        <f t="shared" si="1"/>
        <v>0.23076923076923078</v>
      </c>
      <c r="F29" s="143">
        <v>9</v>
      </c>
      <c r="G29" s="118">
        <f t="shared" si="2"/>
        <v>0.6923076923076923</v>
      </c>
    </row>
    <row r="30" spans="1:7" ht="12.75">
      <c r="A30" s="148" t="s">
        <v>66</v>
      </c>
      <c r="B30" s="143">
        <v>4</v>
      </c>
      <c r="C30" s="115">
        <f t="shared" si="0"/>
        <v>0.3076923076923077</v>
      </c>
      <c r="D30" s="143">
        <v>1</v>
      </c>
      <c r="E30" s="113">
        <f t="shared" si="1"/>
        <v>0.07692307692307693</v>
      </c>
      <c r="F30" s="143">
        <v>8</v>
      </c>
      <c r="G30" s="118">
        <f t="shared" si="2"/>
        <v>0.6153846153846154</v>
      </c>
    </row>
    <row r="31" spans="1:7" ht="12.75">
      <c r="A31" s="148" t="s">
        <v>67</v>
      </c>
      <c r="B31" s="143">
        <v>0</v>
      </c>
      <c r="C31" s="115">
        <f t="shared" si="0"/>
        <v>0</v>
      </c>
      <c r="D31" s="143">
        <v>2</v>
      </c>
      <c r="E31" s="113">
        <f t="shared" si="1"/>
        <v>0.15384615384615385</v>
      </c>
      <c r="F31" s="143">
        <v>11</v>
      </c>
      <c r="G31" s="118">
        <f t="shared" si="2"/>
        <v>0.8461538461538461</v>
      </c>
    </row>
    <row r="32" spans="1:7" ht="12.75">
      <c r="A32" s="148" t="s">
        <v>68</v>
      </c>
      <c r="B32" s="143">
        <v>1</v>
      </c>
      <c r="C32" s="115">
        <f t="shared" si="0"/>
        <v>0.07692307692307693</v>
      </c>
      <c r="D32" s="143">
        <v>3</v>
      </c>
      <c r="E32" s="113">
        <f t="shared" si="1"/>
        <v>0.23076923076923078</v>
      </c>
      <c r="F32" s="143">
        <v>9</v>
      </c>
      <c r="G32" s="118">
        <f t="shared" si="2"/>
        <v>0.6923076923076923</v>
      </c>
    </row>
    <row r="33" spans="1:7" ht="12.75">
      <c r="A33" s="148" t="s">
        <v>69</v>
      </c>
      <c r="B33" s="143">
        <v>3</v>
      </c>
      <c r="C33" s="115">
        <f t="shared" si="0"/>
        <v>0.23076923076923078</v>
      </c>
      <c r="D33" s="143">
        <v>3</v>
      </c>
      <c r="E33" s="113">
        <f t="shared" si="1"/>
        <v>0.23076923076923078</v>
      </c>
      <c r="F33" s="143">
        <v>7</v>
      </c>
      <c r="G33" s="118">
        <f t="shared" si="2"/>
        <v>0.5384615384615384</v>
      </c>
    </row>
    <row r="34" spans="1:7" ht="12.75">
      <c r="A34" s="79" t="s">
        <v>70</v>
      </c>
      <c r="B34" s="140">
        <v>3</v>
      </c>
      <c r="C34" s="149">
        <f t="shared" si="0"/>
        <v>0.23076923076923078</v>
      </c>
      <c r="D34" s="140">
        <v>3</v>
      </c>
      <c r="E34" s="164">
        <f t="shared" si="1"/>
        <v>0.23076923076923078</v>
      </c>
      <c r="F34" s="140">
        <v>7</v>
      </c>
      <c r="G34" s="150">
        <f t="shared" si="2"/>
        <v>0.5384615384615384</v>
      </c>
    </row>
    <row r="35" spans="1:7" ht="13.5" thickBot="1">
      <c r="A35" s="97" t="s">
        <v>2</v>
      </c>
      <c r="B35" s="165">
        <f>SUM(B28:B34)</f>
        <v>16</v>
      </c>
      <c r="C35" s="166"/>
      <c r="D35" s="165">
        <f>SUM(D28:D34)</f>
        <v>17</v>
      </c>
      <c r="E35" s="167"/>
      <c r="F35" s="165">
        <f>SUM(F28:F34)</f>
        <v>58</v>
      </c>
      <c r="G35" s="168"/>
    </row>
    <row r="36" spans="1:7" ht="13.5" thickTop="1">
      <c r="A36" s="159"/>
      <c r="B36" s="160"/>
      <c r="C36" s="161"/>
      <c r="D36" s="160"/>
      <c r="E36" s="162"/>
      <c r="F36" s="160"/>
      <c r="G36" s="163"/>
    </row>
    <row r="37" spans="1:7" ht="12.75">
      <c r="A37" s="67" t="s">
        <v>21</v>
      </c>
      <c r="B37" s="143"/>
      <c r="C37" s="144"/>
      <c r="D37" s="143"/>
      <c r="E37" s="105"/>
      <c r="F37" s="143"/>
      <c r="G37" s="6"/>
    </row>
    <row r="38" spans="1:7" ht="12.75">
      <c r="A38" s="148" t="s">
        <v>71</v>
      </c>
      <c r="B38" s="143">
        <v>2</v>
      </c>
      <c r="C38" s="115">
        <f aca="true" t="shared" si="3" ref="C38:C51">B38/B$8</f>
        <v>0.15384615384615385</v>
      </c>
      <c r="D38" s="143">
        <v>1</v>
      </c>
      <c r="E38" s="113">
        <f aca="true" t="shared" si="4" ref="E38:E51">D38/B$8</f>
        <v>0.07692307692307693</v>
      </c>
      <c r="F38" s="143">
        <v>10</v>
      </c>
      <c r="G38" s="118">
        <f aca="true" t="shared" si="5" ref="G38:G51">F38/B$8</f>
        <v>0.7692307692307693</v>
      </c>
    </row>
    <row r="39" spans="1:7" ht="12.75">
      <c r="A39" s="148" t="s">
        <v>72</v>
      </c>
      <c r="B39" s="143">
        <v>2</v>
      </c>
      <c r="C39" s="115">
        <f t="shared" si="3"/>
        <v>0.15384615384615385</v>
      </c>
      <c r="D39" s="143">
        <v>1</v>
      </c>
      <c r="E39" s="113">
        <f t="shared" si="4"/>
        <v>0.07692307692307693</v>
      </c>
      <c r="F39" s="143">
        <v>10</v>
      </c>
      <c r="G39" s="118">
        <f t="shared" si="5"/>
        <v>0.7692307692307693</v>
      </c>
    </row>
    <row r="40" spans="1:7" ht="12.75">
      <c r="A40" s="148" t="s">
        <v>73</v>
      </c>
      <c r="B40" s="143">
        <v>0</v>
      </c>
      <c r="C40" s="115">
        <f t="shared" si="3"/>
        <v>0</v>
      </c>
      <c r="D40" s="143">
        <v>0</v>
      </c>
      <c r="E40" s="113">
        <f t="shared" si="4"/>
        <v>0</v>
      </c>
      <c r="F40" s="143">
        <v>13</v>
      </c>
      <c r="G40" s="118">
        <f t="shared" si="5"/>
        <v>1</v>
      </c>
    </row>
    <row r="41" spans="1:7" ht="12.75">
      <c r="A41" s="148" t="s">
        <v>74</v>
      </c>
      <c r="B41" s="143">
        <v>2</v>
      </c>
      <c r="C41" s="115">
        <f t="shared" si="3"/>
        <v>0.15384615384615385</v>
      </c>
      <c r="D41" s="143">
        <v>0</v>
      </c>
      <c r="E41" s="113">
        <f t="shared" si="4"/>
        <v>0</v>
      </c>
      <c r="F41" s="143">
        <v>11</v>
      </c>
      <c r="G41" s="118">
        <f t="shared" si="5"/>
        <v>0.8461538461538461</v>
      </c>
    </row>
    <row r="42" spans="1:7" ht="12.75">
      <c r="A42" s="148" t="s">
        <v>75</v>
      </c>
      <c r="B42" s="143">
        <v>0</v>
      </c>
      <c r="C42" s="115">
        <f t="shared" si="3"/>
        <v>0</v>
      </c>
      <c r="D42" s="143">
        <v>0</v>
      </c>
      <c r="E42" s="113">
        <f t="shared" si="4"/>
        <v>0</v>
      </c>
      <c r="F42" s="143">
        <v>13</v>
      </c>
      <c r="G42" s="118">
        <f t="shared" si="5"/>
        <v>1</v>
      </c>
    </row>
    <row r="43" spans="1:7" ht="12.75">
      <c r="A43" s="148" t="s">
        <v>76</v>
      </c>
      <c r="B43" s="143">
        <v>1</v>
      </c>
      <c r="C43" s="115">
        <f t="shared" si="3"/>
        <v>0.07692307692307693</v>
      </c>
      <c r="D43" s="143">
        <v>2</v>
      </c>
      <c r="E43" s="113">
        <f t="shared" si="4"/>
        <v>0.15384615384615385</v>
      </c>
      <c r="F43" s="143">
        <v>10</v>
      </c>
      <c r="G43" s="118">
        <f t="shared" si="5"/>
        <v>0.7692307692307693</v>
      </c>
    </row>
    <row r="44" spans="1:7" ht="12.75">
      <c r="A44" s="148" t="s">
        <v>77</v>
      </c>
      <c r="B44" s="143">
        <v>0</v>
      </c>
      <c r="C44" s="115">
        <f t="shared" si="3"/>
        <v>0</v>
      </c>
      <c r="D44" s="143">
        <v>3</v>
      </c>
      <c r="E44" s="113">
        <f t="shared" si="4"/>
        <v>0.23076923076923078</v>
      </c>
      <c r="F44" s="143">
        <v>10</v>
      </c>
      <c r="G44" s="118">
        <f t="shared" si="5"/>
        <v>0.7692307692307693</v>
      </c>
    </row>
    <row r="45" spans="1:7" ht="12.75">
      <c r="A45" s="148" t="s">
        <v>78</v>
      </c>
      <c r="B45" s="143">
        <v>0</v>
      </c>
      <c r="C45" s="115">
        <f t="shared" si="3"/>
        <v>0</v>
      </c>
      <c r="D45" s="143">
        <v>1</v>
      </c>
      <c r="E45" s="113">
        <f t="shared" si="4"/>
        <v>0.07692307692307693</v>
      </c>
      <c r="F45" s="143">
        <v>12</v>
      </c>
      <c r="G45" s="118">
        <f t="shared" si="5"/>
        <v>0.9230769230769231</v>
      </c>
    </row>
    <row r="46" spans="1:7" ht="12.75">
      <c r="A46" s="148" t="s">
        <v>79</v>
      </c>
      <c r="B46" s="143">
        <v>1</v>
      </c>
      <c r="C46" s="115">
        <f t="shared" si="3"/>
        <v>0.07692307692307693</v>
      </c>
      <c r="D46" s="143">
        <v>1</v>
      </c>
      <c r="E46" s="113">
        <f t="shared" si="4"/>
        <v>0.07692307692307693</v>
      </c>
      <c r="F46" s="143">
        <v>11</v>
      </c>
      <c r="G46" s="118">
        <f t="shared" si="5"/>
        <v>0.8461538461538461</v>
      </c>
    </row>
    <row r="47" spans="1:7" ht="12.75">
      <c r="A47" s="148" t="s">
        <v>80</v>
      </c>
      <c r="B47" s="143">
        <v>1</v>
      </c>
      <c r="C47" s="115">
        <f t="shared" si="3"/>
        <v>0.07692307692307693</v>
      </c>
      <c r="D47" s="143">
        <v>3</v>
      </c>
      <c r="E47" s="113">
        <f t="shared" si="4"/>
        <v>0.23076923076923078</v>
      </c>
      <c r="F47" s="143">
        <v>9</v>
      </c>
      <c r="G47" s="118">
        <f t="shared" si="5"/>
        <v>0.6923076923076923</v>
      </c>
    </row>
    <row r="48" spans="1:7" ht="12.75">
      <c r="A48" s="148" t="s">
        <v>81</v>
      </c>
      <c r="B48" s="143">
        <v>1</v>
      </c>
      <c r="C48" s="115">
        <f t="shared" si="3"/>
        <v>0.07692307692307693</v>
      </c>
      <c r="D48" s="143">
        <v>0</v>
      </c>
      <c r="E48" s="113">
        <f t="shared" si="4"/>
        <v>0</v>
      </c>
      <c r="F48" s="143">
        <v>12</v>
      </c>
      <c r="G48" s="118">
        <f t="shared" si="5"/>
        <v>0.9230769230769231</v>
      </c>
    </row>
    <row r="49" spans="1:7" ht="12.75">
      <c r="A49" s="148" t="s">
        <v>82</v>
      </c>
      <c r="B49" s="143">
        <v>0</v>
      </c>
      <c r="C49" s="115">
        <f t="shared" si="3"/>
        <v>0</v>
      </c>
      <c r="D49" s="143">
        <v>2</v>
      </c>
      <c r="E49" s="113">
        <f t="shared" si="4"/>
        <v>0.15384615384615385</v>
      </c>
      <c r="F49" s="143">
        <v>11</v>
      </c>
      <c r="G49" s="118">
        <f t="shared" si="5"/>
        <v>0.8461538461538461</v>
      </c>
    </row>
    <row r="50" spans="1:7" ht="12.75">
      <c r="A50" s="148" t="s">
        <v>83</v>
      </c>
      <c r="B50" s="143">
        <v>0</v>
      </c>
      <c r="C50" s="115">
        <f t="shared" si="3"/>
        <v>0</v>
      </c>
      <c r="D50" s="143">
        <v>3</v>
      </c>
      <c r="E50" s="113">
        <f t="shared" si="4"/>
        <v>0.23076923076923078</v>
      </c>
      <c r="F50" s="143">
        <v>10</v>
      </c>
      <c r="G50" s="118">
        <f t="shared" si="5"/>
        <v>0.7692307692307693</v>
      </c>
    </row>
    <row r="51" spans="1:7" ht="12.75">
      <c r="A51" s="148" t="s">
        <v>84</v>
      </c>
      <c r="B51" s="143">
        <v>1</v>
      </c>
      <c r="C51" s="115">
        <f t="shared" si="3"/>
        <v>0.07692307692307693</v>
      </c>
      <c r="D51" s="143">
        <v>0</v>
      </c>
      <c r="E51" s="113">
        <f t="shared" si="4"/>
        <v>0</v>
      </c>
      <c r="F51" s="143">
        <v>12</v>
      </c>
      <c r="G51" s="118">
        <f t="shared" si="5"/>
        <v>0.9230769230769231</v>
      </c>
    </row>
    <row r="52" spans="1:7" ht="13.5" thickBot="1">
      <c r="A52" s="100" t="s">
        <v>2</v>
      </c>
      <c r="B52" s="169">
        <f>SUM(B38:B51)</f>
        <v>11</v>
      </c>
      <c r="C52" s="123"/>
      <c r="D52" s="169">
        <f>SUM(D38:D51)</f>
        <v>17</v>
      </c>
      <c r="E52" s="122"/>
      <c r="F52" s="169">
        <f>SUM(F38:F51)</f>
        <v>154</v>
      </c>
      <c r="G52" s="170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ht="12.75">
      <c r="A55" s="180"/>
    </row>
    <row r="60" ht="12.75">
      <c r="A60" s="180" t="s">
        <v>85</v>
      </c>
    </row>
    <row r="61" ht="12.75">
      <c r="A61" s="1" t="s">
        <v>131</v>
      </c>
    </row>
    <row r="62" ht="12.75">
      <c r="A62" t="s">
        <v>132</v>
      </c>
    </row>
    <row r="63" ht="12.75">
      <c r="A63" t="s">
        <v>133</v>
      </c>
    </row>
    <row r="64" ht="12.75">
      <c r="A64" t="s">
        <v>134</v>
      </c>
    </row>
    <row r="65" ht="12.75">
      <c r="A65" t="s">
        <v>135</v>
      </c>
    </row>
    <row r="66" ht="12.75">
      <c r="A66" t="s">
        <v>136</v>
      </c>
    </row>
    <row r="68" ht="12.75">
      <c r="A68" s="14" t="s">
        <v>86</v>
      </c>
    </row>
  </sheetData>
  <sheetProtection password="CC30" sheet="1" objects="1" scenarios="1"/>
  <mergeCells count="5">
    <mergeCell ref="B8:C8"/>
    <mergeCell ref="B10:C10"/>
    <mergeCell ref="D10:E10"/>
    <mergeCell ref="F10:G10"/>
    <mergeCell ref="F9:G9"/>
  </mergeCells>
  <printOptions horizontalCentered="1"/>
  <pageMargins left="0" right="0" top="0.75" bottom="0.75" header="0.5" footer="0.5"/>
  <pageSetup horizontalDpi="600" verticalDpi="600" orientation="portrait" r:id="rId1"/>
  <headerFooter alignWithMargins="0">
    <oddHeader>&amp;C&amp;"Arial,Bold"&amp;12TABLE 5c - NON-PERSISTENCE STUDY
REASONS FOR NOT RETURNING
PART II - RESIDENTS ON PROBATION
ENTERING CLASS OF 2004
UNIVERSITY OF NORTHERN IOWA
SPRING 2007</oddHeader>
    <oddFooter>&amp;L&amp;9dg/h/aa/nonpers06.xls
&amp;D@&amp;T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3"/>
  <dimension ref="A8:G68"/>
  <sheetViews>
    <sheetView workbookViewId="0" topLeftCell="A27">
      <selection activeCell="E56" sqref="E56"/>
    </sheetView>
  </sheetViews>
  <sheetFormatPr defaultColWidth="9.140625" defaultRowHeight="12.75"/>
  <cols>
    <col min="1" max="1" width="46.28125" style="0" customWidth="1"/>
    <col min="2" max="2" width="8.57421875" style="0" customWidth="1"/>
    <col min="3" max="7" width="8.7109375" style="0" customWidth="1"/>
  </cols>
  <sheetData>
    <row r="7" ht="13.5" thickBot="1"/>
    <row r="8" spans="1:7" ht="12.75">
      <c r="A8" s="133" t="s">
        <v>26</v>
      </c>
      <c r="B8" s="201">
        <v>6</v>
      </c>
      <c r="C8" s="200"/>
      <c r="D8" s="134"/>
      <c r="E8" s="135"/>
      <c r="F8" s="134"/>
      <c r="G8" s="136"/>
    </row>
    <row r="9" spans="1:7" ht="12.75">
      <c r="A9" s="79" t="s">
        <v>98</v>
      </c>
      <c r="B9" s="137"/>
      <c r="C9" s="138"/>
      <c r="D9" s="137"/>
      <c r="E9" s="139"/>
      <c r="F9" s="207" t="s">
        <v>12</v>
      </c>
      <c r="G9" s="208"/>
    </row>
    <row r="10" spans="1:7" ht="12.75">
      <c r="A10" s="141"/>
      <c r="B10" s="203" t="s">
        <v>10</v>
      </c>
      <c r="C10" s="204"/>
      <c r="D10" s="203" t="s">
        <v>11</v>
      </c>
      <c r="E10" s="205"/>
      <c r="F10" s="203" t="s">
        <v>58</v>
      </c>
      <c r="G10" s="206"/>
    </row>
    <row r="11" spans="1:7" ht="12.75">
      <c r="A11" s="142"/>
      <c r="B11" s="143" t="s">
        <v>59</v>
      </c>
      <c r="C11" s="144" t="s">
        <v>60</v>
      </c>
      <c r="D11" s="143" t="s">
        <v>59</v>
      </c>
      <c r="E11" s="105" t="s">
        <v>60</v>
      </c>
      <c r="F11" s="143" t="s">
        <v>59</v>
      </c>
      <c r="G11" s="145" t="s">
        <v>60</v>
      </c>
    </row>
    <row r="12" spans="1:7" ht="12.75">
      <c r="A12" s="67" t="s">
        <v>9</v>
      </c>
      <c r="B12" s="146"/>
      <c r="C12" s="147"/>
      <c r="D12" s="146"/>
      <c r="E12" s="11"/>
      <c r="F12" s="146"/>
      <c r="G12" s="6"/>
    </row>
    <row r="13" spans="1:7" ht="12.75">
      <c r="A13" s="148" t="s">
        <v>61</v>
      </c>
      <c r="B13" s="143">
        <v>0</v>
      </c>
      <c r="C13" s="115">
        <f>B13/B$8</f>
        <v>0</v>
      </c>
      <c r="D13" s="143">
        <v>0</v>
      </c>
      <c r="E13" s="115">
        <f>D13/B$8</f>
        <v>0</v>
      </c>
      <c r="F13" s="143">
        <v>6</v>
      </c>
      <c r="G13" s="118">
        <f>F13/B$8</f>
        <v>1</v>
      </c>
    </row>
    <row r="14" spans="1:7" ht="12.75">
      <c r="A14" s="148" t="s">
        <v>62</v>
      </c>
      <c r="B14" s="143">
        <v>0</v>
      </c>
      <c r="C14" s="115">
        <f>B14/B$8</f>
        <v>0</v>
      </c>
      <c r="D14" s="143">
        <v>0</v>
      </c>
      <c r="E14" s="115">
        <f>D14/B$8</f>
        <v>0</v>
      </c>
      <c r="F14" s="143">
        <v>6</v>
      </c>
      <c r="G14" s="118">
        <f>F14/B$8</f>
        <v>1</v>
      </c>
    </row>
    <row r="15" spans="1:7" ht="12.75">
      <c r="A15" s="148" t="s">
        <v>91</v>
      </c>
      <c r="B15" s="143">
        <v>0</v>
      </c>
      <c r="C15" s="115">
        <f>B15/B$8</f>
        <v>0</v>
      </c>
      <c r="D15" s="143">
        <v>1</v>
      </c>
      <c r="E15" s="115">
        <f>D15/B$8</f>
        <v>0.16666666666666666</v>
      </c>
      <c r="F15" s="143">
        <v>5</v>
      </c>
      <c r="G15" s="118">
        <f>F15/B$8</f>
        <v>0.8333333333333334</v>
      </c>
    </row>
    <row r="16" spans="1:7" ht="12.75">
      <c r="A16" s="79" t="s">
        <v>92</v>
      </c>
      <c r="B16" s="140">
        <v>0</v>
      </c>
      <c r="C16" s="149">
        <f>B16/B$8</f>
        <v>0</v>
      </c>
      <c r="D16" s="140">
        <v>1</v>
      </c>
      <c r="E16" s="149">
        <f>D16/B$8</f>
        <v>0.16666666666666666</v>
      </c>
      <c r="F16" s="140">
        <v>5</v>
      </c>
      <c r="G16" s="150">
        <f>F16/B$8</f>
        <v>0.8333333333333334</v>
      </c>
    </row>
    <row r="17" spans="1:7" ht="12.75">
      <c r="A17" s="151" t="s">
        <v>63</v>
      </c>
      <c r="B17" s="152">
        <f>SUM(B13:B16)</f>
        <v>0</v>
      </c>
      <c r="C17" s="153"/>
      <c r="D17" s="152">
        <f>SUM(D13:D16)</f>
        <v>2</v>
      </c>
      <c r="E17" s="153"/>
      <c r="F17" s="152">
        <f>SUM(F13:F16)</f>
        <v>22</v>
      </c>
      <c r="G17" s="154"/>
    </row>
    <row r="18" spans="1:7" ht="12.75">
      <c r="A18" s="155" t="s">
        <v>19</v>
      </c>
      <c r="B18" s="156"/>
      <c r="C18" s="157"/>
      <c r="D18" s="156"/>
      <c r="E18" s="157"/>
      <c r="F18" s="156"/>
      <c r="G18" s="158"/>
    </row>
    <row r="19" spans="1:7" ht="12.75">
      <c r="A19" s="148" t="s">
        <v>93</v>
      </c>
      <c r="B19" s="143">
        <v>0</v>
      </c>
      <c r="C19" s="115">
        <f>B19/B$8</f>
        <v>0</v>
      </c>
      <c r="D19" s="143">
        <v>0</v>
      </c>
      <c r="E19" s="115">
        <f>D19/B$8</f>
        <v>0</v>
      </c>
      <c r="F19" s="143">
        <v>6</v>
      </c>
      <c r="G19" s="118">
        <f>F19/B$8</f>
        <v>1</v>
      </c>
    </row>
    <row r="20" spans="1:7" ht="12.75">
      <c r="A20" s="148" t="s">
        <v>94</v>
      </c>
      <c r="B20" s="143">
        <v>2</v>
      </c>
      <c r="C20" s="115">
        <f>B20/B$8</f>
        <v>0.3333333333333333</v>
      </c>
      <c r="D20" s="143">
        <v>0</v>
      </c>
      <c r="E20" s="115">
        <f>D20/B$8</f>
        <v>0</v>
      </c>
      <c r="F20" s="143">
        <v>4</v>
      </c>
      <c r="G20" s="118">
        <f>F20/B$8</f>
        <v>0.6666666666666666</v>
      </c>
    </row>
    <row r="21" spans="1:7" ht="12.75">
      <c r="A21" s="148" t="s">
        <v>95</v>
      </c>
      <c r="B21" s="143">
        <v>0</v>
      </c>
      <c r="C21" s="115">
        <f>B21/B$8</f>
        <v>0</v>
      </c>
      <c r="D21" s="143">
        <v>1</v>
      </c>
      <c r="E21" s="115">
        <f>D21/B$8</f>
        <v>0.16666666666666666</v>
      </c>
      <c r="F21" s="143">
        <v>5</v>
      </c>
      <c r="G21" s="118">
        <f>F21/B$8</f>
        <v>0.8333333333333334</v>
      </c>
    </row>
    <row r="22" spans="1:7" ht="12.75">
      <c r="A22" s="148" t="s">
        <v>96</v>
      </c>
      <c r="B22" s="143">
        <v>0</v>
      </c>
      <c r="C22" s="115">
        <f>B22/B$8</f>
        <v>0</v>
      </c>
      <c r="D22" s="143">
        <v>2</v>
      </c>
      <c r="E22" s="115">
        <f>D22/B$8</f>
        <v>0.3333333333333333</v>
      </c>
      <c r="F22" s="143">
        <v>4</v>
      </c>
      <c r="G22" s="118">
        <f>F22/B$8</f>
        <v>0.6666666666666666</v>
      </c>
    </row>
    <row r="23" spans="1:7" ht="12.75">
      <c r="A23" s="79" t="s">
        <v>97</v>
      </c>
      <c r="B23" s="140">
        <v>2</v>
      </c>
      <c r="C23" s="149">
        <f>B23/B$8</f>
        <v>0.3333333333333333</v>
      </c>
      <c r="D23" s="140">
        <v>1</v>
      </c>
      <c r="E23" s="149">
        <f>D23/B$8</f>
        <v>0.16666666666666666</v>
      </c>
      <c r="F23" s="140">
        <v>3</v>
      </c>
      <c r="G23" s="150">
        <f>F23/B$8</f>
        <v>0.5</v>
      </c>
    </row>
    <row r="24" spans="1:7" ht="12.75">
      <c r="A24" s="71" t="s">
        <v>63</v>
      </c>
      <c r="B24" s="143">
        <f>SUM(B19:B23)</f>
        <v>4</v>
      </c>
      <c r="C24" s="115"/>
      <c r="D24" s="143">
        <f>SUM(D19:D23)</f>
        <v>4</v>
      </c>
      <c r="E24" s="113"/>
      <c r="F24" s="143">
        <f>SUM(F19:F23)</f>
        <v>22</v>
      </c>
      <c r="G24" s="118"/>
    </row>
    <row r="25" spans="1:7" ht="13.5" thickBot="1">
      <c r="A25" s="97" t="s">
        <v>2</v>
      </c>
      <c r="B25" s="165">
        <f>SUM(B17,B24)</f>
        <v>4</v>
      </c>
      <c r="C25" s="166"/>
      <c r="D25" s="165">
        <f>SUM(D17,D24)</f>
        <v>6</v>
      </c>
      <c r="E25" s="167"/>
      <c r="F25" s="165">
        <f>SUM(F17,F24)</f>
        <v>44</v>
      </c>
      <c r="G25" s="168"/>
    </row>
    <row r="26" spans="1:7" ht="13.5" thickTop="1">
      <c r="A26" s="142"/>
      <c r="B26" s="110"/>
      <c r="C26" s="109"/>
      <c r="D26" s="110"/>
      <c r="E26" s="108"/>
      <c r="F26" s="110"/>
      <c r="G26" s="179"/>
    </row>
    <row r="27" spans="1:7" ht="12.75">
      <c r="A27" s="67" t="s">
        <v>20</v>
      </c>
      <c r="B27" s="143"/>
      <c r="C27" s="144"/>
      <c r="D27" s="143"/>
      <c r="E27" s="105"/>
      <c r="F27" s="143"/>
      <c r="G27" s="6"/>
    </row>
    <row r="28" spans="1:7" ht="12.75">
      <c r="A28" s="148" t="s">
        <v>64</v>
      </c>
      <c r="B28" s="143">
        <v>1</v>
      </c>
      <c r="C28" s="115">
        <f aca="true" t="shared" si="0" ref="C28:C34">B28/B$8</f>
        <v>0.16666666666666666</v>
      </c>
      <c r="D28" s="143">
        <v>0</v>
      </c>
      <c r="E28" s="113">
        <f aca="true" t="shared" si="1" ref="E28:E34">D28/B$8</f>
        <v>0</v>
      </c>
      <c r="F28" s="143">
        <v>5</v>
      </c>
      <c r="G28" s="118">
        <f aca="true" t="shared" si="2" ref="G28:G34">F28/B$8</f>
        <v>0.8333333333333334</v>
      </c>
    </row>
    <row r="29" spans="1:7" ht="12.75">
      <c r="A29" s="148" t="s">
        <v>65</v>
      </c>
      <c r="B29" s="143">
        <v>0</v>
      </c>
      <c r="C29" s="115">
        <f t="shared" si="0"/>
        <v>0</v>
      </c>
      <c r="D29" s="143">
        <v>1</v>
      </c>
      <c r="E29" s="113">
        <f t="shared" si="1"/>
        <v>0.16666666666666666</v>
      </c>
      <c r="F29" s="143">
        <v>5</v>
      </c>
      <c r="G29" s="118">
        <f t="shared" si="2"/>
        <v>0.8333333333333334</v>
      </c>
    </row>
    <row r="30" spans="1:7" ht="12.75">
      <c r="A30" s="148" t="s">
        <v>66</v>
      </c>
      <c r="B30" s="143">
        <v>1</v>
      </c>
      <c r="C30" s="115">
        <f t="shared" si="0"/>
        <v>0.16666666666666666</v>
      </c>
      <c r="D30" s="143">
        <v>0</v>
      </c>
      <c r="E30" s="113">
        <f t="shared" si="1"/>
        <v>0</v>
      </c>
      <c r="F30" s="143">
        <v>5</v>
      </c>
      <c r="G30" s="118">
        <f t="shared" si="2"/>
        <v>0.8333333333333334</v>
      </c>
    </row>
    <row r="31" spans="1:7" ht="12.75">
      <c r="A31" s="148" t="s">
        <v>67</v>
      </c>
      <c r="B31" s="143">
        <v>0</v>
      </c>
      <c r="C31" s="115">
        <f t="shared" si="0"/>
        <v>0</v>
      </c>
      <c r="D31" s="143">
        <v>0</v>
      </c>
      <c r="E31" s="113">
        <f t="shared" si="1"/>
        <v>0</v>
      </c>
      <c r="F31" s="143">
        <v>6</v>
      </c>
      <c r="G31" s="118">
        <f t="shared" si="2"/>
        <v>1</v>
      </c>
    </row>
    <row r="32" spans="1:7" ht="12.75">
      <c r="A32" s="148" t="s">
        <v>68</v>
      </c>
      <c r="B32" s="143">
        <v>0</v>
      </c>
      <c r="C32" s="115">
        <f t="shared" si="0"/>
        <v>0</v>
      </c>
      <c r="D32" s="143">
        <v>0</v>
      </c>
      <c r="E32" s="113">
        <f t="shared" si="1"/>
        <v>0</v>
      </c>
      <c r="F32" s="143">
        <v>6</v>
      </c>
      <c r="G32" s="118">
        <f t="shared" si="2"/>
        <v>1</v>
      </c>
    </row>
    <row r="33" spans="1:7" ht="12.75">
      <c r="A33" s="148" t="s">
        <v>69</v>
      </c>
      <c r="B33" s="143">
        <v>1</v>
      </c>
      <c r="C33" s="115">
        <f t="shared" si="0"/>
        <v>0.16666666666666666</v>
      </c>
      <c r="D33" s="143">
        <v>1</v>
      </c>
      <c r="E33" s="113">
        <f t="shared" si="1"/>
        <v>0.16666666666666666</v>
      </c>
      <c r="F33" s="143">
        <v>4</v>
      </c>
      <c r="G33" s="118">
        <f t="shared" si="2"/>
        <v>0.6666666666666666</v>
      </c>
    </row>
    <row r="34" spans="1:7" ht="12.75">
      <c r="A34" s="79" t="s">
        <v>70</v>
      </c>
      <c r="B34" s="140">
        <v>0</v>
      </c>
      <c r="C34" s="149">
        <f t="shared" si="0"/>
        <v>0</v>
      </c>
      <c r="D34" s="140">
        <v>1</v>
      </c>
      <c r="E34" s="164">
        <f t="shared" si="1"/>
        <v>0.16666666666666666</v>
      </c>
      <c r="F34" s="140">
        <v>5</v>
      </c>
      <c r="G34" s="150">
        <f t="shared" si="2"/>
        <v>0.8333333333333334</v>
      </c>
    </row>
    <row r="35" spans="1:7" ht="13.5" thickBot="1">
      <c r="A35" s="97" t="s">
        <v>2</v>
      </c>
      <c r="B35" s="165">
        <f>SUM(B28:B34)</f>
        <v>3</v>
      </c>
      <c r="C35" s="166"/>
      <c r="D35" s="165">
        <f>SUM(D28:D34)</f>
        <v>3</v>
      </c>
      <c r="E35" s="167"/>
      <c r="F35" s="165">
        <f>SUM(F28:F34)</f>
        <v>36</v>
      </c>
      <c r="G35" s="168"/>
    </row>
    <row r="36" spans="1:7" ht="13.5" thickTop="1">
      <c r="A36" s="159"/>
      <c r="B36" s="160"/>
      <c r="C36" s="161"/>
      <c r="D36" s="160"/>
      <c r="E36" s="162"/>
      <c r="F36" s="160"/>
      <c r="G36" s="163"/>
    </row>
    <row r="37" spans="1:7" ht="12.75">
      <c r="A37" s="67" t="s">
        <v>21</v>
      </c>
      <c r="B37" s="143"/>
      <c r="C37" s="144"/>
      <c r="D37" s="143"/>
      <c r="E37" s="105"/>
      <c r="F37" s="143"/>
      <c r="G37" s="6"/>
    </row>
    <row r="38" spans="1:7" ht="12.75">
      <c r="A38" s="148" t="s">
        <v>71</v>
      </c>
      <c r="B38" s="143">
        <v>0</v>
      </c>
      <c r="C38" s="115">
        <f aca="true" t="shared" si="3" ref="C38:C51">B38/B$8</f>
        <v>0</v>
      </c>
      <c r="D38" s="143">
        <v>0</v>
      </c>
      <c r="E38" s="113">
        <f aca="true" t="shared" si="4" ref="E38:E51">D38/B$8</f>
        <v>0</v>
      </c>
      <c r="F38" s="143">
        <v>6</v>
      </c>
      <c r="G38" s="118">
        <f aca="true" t="shared" si="5" ref="G38:G51">F38/B$8</f>
        <v>1</v>
      </c>
    </row>
    <row r="39" spans="1:7" ht="12.75">
      <c r="A39" s="148" t="s">
        <v>72</v>
      </c>
      <c r="B39" s="143">
        <v>1</v>
      </c>
      <c r="C39" s="115">
        <f t="shared" si="3"/>
        <v>0.16666666666666666</v>
      </c>
      <c r="D39" s="143">
        <v>3</v>
      </c>
      <c r="E39" s="113">
        <f t="shared" si="4"/>
        <v>0.5</v>
      </c>
      <c r="F39" s="143">
        <v>2</v>
      </c>
      <c r="G39" s="118">
        <f t="shared" si="5"/>
        <v>0.3333333333333333</v>
      </c>
    </row>
    <row r="40" spans="1:7" ht="12.75">
      <c r="A40" s="148" t="s">
        <v>73</v>
      </c>
      <c r="B40" s="143">
        <v>0</v>
      </c>
      <c r="C40" s="115">
        <f t="shared" si="3"/>
        <v>0</v>
      </c>
      <c r="D40" s="143">
        <v>0</v>
      </c>
      <c r="E40" s="113">
        <f t="shared" si="4"/>
        <v>0</v>
      </c>
      <c r="F40" s="143">
        <v>6</v>
      </c>
      <c r="G40" s="118">
        <f t="shared" si="5"/>
        <v>1</v>
      </c>
    </row>
    <row r="41" spans="1:7" ht="12.75">
      <c r="A41" s="148" t="s">
        <v>74</v>
      </c>
      <c r="B41" s="143">
        <v>0</v>
      </c>
      <c r="C41" s="115">
        <f t="shared" si="3"/>
        <v>0</v>
      </c>
      <c r="D41" s="143">
        <v>0</v>
      </c>
      <c r="E41" s="113">
        <f t="shared" si="4"/>
        <v>0</v>
      </c>
      <c r="F41" s="143">
        <v>6</v>
      </c>
      <c r="G41" s="118">
        <f t="shared" si="5"/>
        <v>1</v>
      </c>
    </row>
    <row r="42" spans="1:7" ht="12.75">
      <c r="A42" s="148" t="s">
        <v>75</v>
      </c>
      <c r="B42" s="143">
        <v>1</v>
      </c>
      <c r="C42" s="115">
        <f t="shared" si="3"/>
        <v>0.16666666666666666</v>
      </c>
      <c r="D42" s="143">
        <v>0</v>
      </c>
      <c r="E42" s="113">
        <f t="shared" si="4"/>
        <v>0</v>
      </c>
      <c r="F42" s="143">
        <v>5</v>
      </c>
      <c r="G42" s="118">
        <f t="shared" si="5"/>
        <v>0.8333333333333334</v>
      </c>
    </row>
    <row r="43" spans="1:7" ht="12.75">
      <c r="A43" s="148" t="s">
        <v>76</v>
      </c>
      <c r="B43" s="143">
        <v>2</v>
      </c>
      <c r="C43" s="115">
        <f t="shared" si="3"/>
        <v>0.3333333333333333</v>
      </c>
      <c r="D43" s="143">
        <v>2</v>
      </c>
      <c r="E43" s="113">
        <f t="shared" si="4"/>
        <v>0.3333333333333333</v>
      </c>
      <c r="F43" s="143">
        <v>2</v>
      </c>
      <c r="G43" s="118">
        <f t="shared" si="5"/>
        <v>0.3333333333333333</v>
      </c>
    </row>
    <row r="44" spans="1:7" ht="12.75">
      <c r="A44" s="148" t="s">
        <v>77</v>
      </c>
      <c r="B44" s="143">
        <v>0</v>
      </c>
      <c r="C44" s="115">
        <f t="shared" si="3"/>
        <v>0</v>
      </c>
      <c r="D44" s="143">
        <v>0</v>
      </c>
      <c r="E44" s="113">
        <f t="shared" si="4"/>
        <v>0</v>
      </c>
      <c r="F44" s="143">
        <v>6</v>
      </c>
      <c r="G44" s="118">
        <f t="shared" si="5"/>
        <v>1</v>
      </c>
    </row>
    <row r="45" spans="1:7" ht="12.75">
      <c r="A45" s="148" t="s">
        <v>78</v>
      </c>
      <c r="B45" s="143">
        <v>1</v>
      </c>
      <c r="C45" s="115">
        <f t="shared" si="3"/>
        <v>0.16666666666666666</v>
      </c>
      <c r="D45" s="143">
        <v>1</v>
      </c>
      <c r="E45" s="113">
        <f t="shared" si="4"/>
        <v>0.16666666666666666</v>
      </c>
      <c r="F45" s="143">
        <v>4</v>
      </c>
      <c r="G45" s="118">
        <f t="shared" si="5"/>
        <v>0.6666666666666666</v>
      </c>
    </row>
    <row r="46" spans="1:7" ht="12.75">
      <c r="A46" s="148" t="s">
        <v>79</v>
      </c>
      <c r="B46" s="143">
        <v>0</v>
      </c>
      <c r="C46" s="115">
        <f t="shared" si="3"/>
        <v>0</v>
      </c>
      <c r="D46" s="143">
        <v>0</v>
      </c>
      <c r="E46" s="113">
        <f t="shared" si="4"/>
        <v>0</v>
      </c>
      <c r="F46" s="143">
        <v>6</v>
      </c>
      <c r="G46" s="118">
        <f t="shared" si="5"/>
        <v>1</v>
      </c>
    </row>
    <row r="47" spans="1:7" ht="12.75">
      <c r="A47" s="148" t="s">
        <v>80</v>
      </c>
      <c r="B47" s="143">
        <v>1</v>
      </c>
      <c r="C47" s="115">
        <f t="shared" si="3"/>
        <v>0.16666666666666666</v>
      </c>
      <c r="D47" s="143">
        <v>2</v>
      </c>
      <c r="E47" s="113">
        <f t="shared" si="4"/>
        <v>0.3333333333333333</v>
      </c>
      <c r="F47" s="143">
        <v>3</v>
      </c>
      <c r="G47" s="118">
        <f t="shared" si="5"/>
        <v>0.5</v>
      </c>
    </row>
    <row r="48" spans="1:7" ht="12.75">
      <c r="A48" s="148" t="s">
        <v>81</v>
      </c>
      <c r="B48" s="143">
        <v>0</v>
      </c>
      <c r="C48" s="115">
        <f t="shared" si="3"/>
        <v>0</v>
      </c>
      <c r="D48" s="143">
        <v>1</v>
      </c>
      <c r="E48" s="113">
        <f t="shared" si="4"/>
        <v>0.16666666666666666</v>
      </c>
      <c r="F48" s="143">
        <v>5</v>
      </c>
      <c r="G48" s="118">
        <f t="shared" si="5"/>
        <v>0.8333333333333334</v>
      </c>
    </row>
    <row r="49" spans="1:7" ht="12.75">
      <c r="A49" s="148" t="s">
        <v>82</v>
      </c>
      <c r="B49" s="143">
        <v>0</v>
      </c>
      <c r="C49" s="115">
        <f t="shared" si="3"/>
        <v>0</v>
      </c>
      <c r="D49" s="143">
        <v>0</v>
      </c>
      <c r="E49" s="113">
        <f t="shared" si="4"/>
        <v>0</v>
      </c>
      <c r="F49" s="143">
        <v>6</v>
      </c>
      <c r="G49" s="118">
        <f t="shared" si="5"/>
        <v>1</v>
      </c>
    </row>
    <row r="50" spans="1:7" ht="12.75">
      <c r="A50" s="148" t="s">
        <v>83</v>
      </c>
      <c r="B50" s="143">
        <v>3</v>
      </c>
      <c r="C50" s="115">
        <f t="shared" si="3"/>
        <v>0.5</v>
      </c>
      <c r="D50" s="143">
        <v>0</v>
      </c>
      <c r="E50" s="113">
        <f t="shared" si="4"/>
        <v>0</v>
      </c>
      <c r="F50" s="143">
        <v>3</v>
      </c>
      <c r="G50" s="118">
        <f t="shared" si="5"/>
        <v>0.5</v>
      </c>
    </row>
    <row r="51" spans="1:7" ht="12.75">
      <c r="A51" s="148" t="s">
        <v>84</v>
      </c>
      <c r="B51" s="143">
        <v>0</v>
      </c>
      <c r="C51" s="115">
        <f t="shared" si="3"/>
        <v>0</v>
      </c>
      <c r="D51" s="143">
        <v>0</v>
      </c>
      <c r="E51" s="113">
        <f t="shared" si="4"/>
        <v>0</v>
      </c>
      <c r="F51" s="143">
        <v>6</v>
      </c>
      <c r="G51" s="118">
        <f t="shared" si="5"/>
        <v>1</v>
      </c>
    </row>
    <row r="52" spans="1:7" ht="13.5" thickBot="1">
      <c r="A52" s="100" t="s">
        <v>2</v>
      </c>
      <c r="B52" s="169">
        <f>SUM(B38:B51)</f>
        <v>9</v>
      </c>
      <c r="C52" s="123"/>
      <c r="D52" s="169">
        <f>SUM(D38:D51)</f>
        <v>9</v>
      </c>
      <c r="E52" s="122"/>
      <c r="F52" s="169">
        <f>SUM(F38:F51)</f>
        <v>66</v>
      </c>
      <c r="G52" s="170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ht="12.75">
      <c r="A55" s="180"/>
    </row>
    <row r="60" ht="12.75">
      <c r="A60" s="1"/>
    </row>
    <row r="61" ht="12.75">
      <c r="A61" s="180" t="s">
        <v>85</v>
      </c>
    </row>
    <row r="62" ht="12.75">
      <c r="A62" s="1" t="s">
        <v>126</v>
      </c>
    </row>
    <row r="63" ht="12.75">
      <c r="A63" t="s">
        <v>127</v>
      </c>
    </row>
    <row r="64" ht="12.75">
      <c r="A64" t="s">
        <v>128</v>
      </c>
    </row>
    <row r="65" ht="12.75">
      <c r="A65" t="s">
        <v>129</v>
      </c>
    </row>
    <row r="66" ht="12.75">
      <c r="A66" t="s">
        <v>130</v>
      </c>
    </row>
    <row r="68" ht="12.75">
      <c r="A68" s="14" t="s">
        <v>86</v>
      </c>
    </row>
  </sheetData>
  <sheetProtection password="CC30" sheet="1" objects="1" scenarios="1"/>
  <mergeCells count="5">
    <mergeCell ref="B8:C8"/>
    <mergeCell ref="B10:C10"/>
    <mergeCell ref="D10:E10"/>
    <mergeCell ref="F10:G10"/>
    <mergeCell ref="F9:G9"/>
  </mergeCells>
  <printOptions horizontalCentered="1"/>
  <pageMargins left="0" right="0" top="0.75" bottom="0.75" header="0.5" footer="0.5"/>
  <pageSetup horizontalDpi="600" verticalDpi="600" orientation="portrait" r:id="rId1"/>
  <headerFooter alignWithMargins="0">
    <oddHeader>&amp;C&amp;"Arial,Bold"&amp;12TABLE 6c - NON-PERSISTENCE STUDY
REASONS FOR NOT RETURNING
PART II - NONRESIDENTS NOT ON PROBATION
ENTERING CLASS OF 2004
UNIVERSITY OF NORTHERN IOWA
SPRING 2007</oddHeader>
    <oddFooter>&amp;L&amp;9dg/h/aa/nonpers06.xls
&amp;D@&amp;T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7"/>
  <dimension ref="A8:G61"/>
  <sheetViews>
    <sheetView workbookViewId="0" topLeftCell="A25">
      <selection activeCell="F1" sqref="F1"/>
    </sheetView>
  </sheetViews>
  <sheetFormatPr defaultColWidth="9.140625" defaultRowHeight="12.75"/>
  <cols>
    <col min="1" max="1" width="46.28125" style="0" customWidth="1"/>
    <col min="2" max="2" width="8.57421875" style="0" customWidth="1"/>
    <col min="3" max="7" width="8.7109375" style="0" customWidth="1"/>
  </cols>
  <sheetData>
    <row r="7" ht="13.5" thickBot="1"/>
    <row r="8" spans="1:7" ht="12.75">
      <c r="A8" s="133" t="s">
        <v>26</v>
      </c>
      <c r="B8" s="201">
        <v>0</v>
      </c>
      <c r="C8" s="200"/>
      <c r="D8" s="134"/>
      <c r="E8" s="135"/>
      <c r="F8" s="134"/>
      <c r="G8" s="136"/>
    </row>
    <row r="9" spans="1:7" ht="12.75">
      <c r="A9" s="79"/>
      <c r="B9" s="137"/>
      <c r="C9" s="138"/>
      <c r="D9" s="137"/>
      <c r="E9" s="139"/>
      <c r="F9" s="207" t="s">
        <v>12</v>
      </c>
      <c r="G9" s="208"/>
    </row>
    <row r="10" spans="1:7" ht="12.75">
      <c r="A10" s="141"/>
      <c r="B10" s="203" t="s">
        <v>10</v>
      </c>
      <c r="C10" s="204"/>
      <c r="D10" s="203" t="s">
        <v>11</v>
      </c>
      <c r="E10" s="205"/>
      <c r="F10" s="203" t="s">
        <v>58</v>
      </c>
      <c r="G10" s="206"/>
    </row>
    <row r="11" spans="1:7" ht="12.75">
      <c r="A11" s="142"/>
      <c r="B11" s="143" t="s">
        <v>59</v>
      </c>
      <c r="C11" s="144" t="s">
        <v>60</v>
      </c>
      <c r="D11" s="143" t="s">
        <v>59</v>
      </c>
      <c r="E11" s="105" t="s">
        <v>60</v>
      </c>
      <c r="F11" s="143" t="s">
        <v>59</v>
      </c>
      <c r="G11" s="145" t="s">
        <v>60</v>
      </c>
    </row>
    <row r="12" spans="1:7" ht="12.75">
      <c r="A12" s="67" t="s">
        <v>9</v>
      </c>
      <c r="B12" s="146"/>
      <c r="C12" s="147"/>
      <c r="D12" s="146"/>
      <c r="E12" s="11"/>
      <c r="F12" s="146"/>
      <c r="G12" s="6"/>
    </row>
    <row r="13" spans="1:7" ht="12.75">
      <c r="A13" s="148" t="s">
        <v>61</v>
      </c>
      <c r="B13" s="143">
        <v>0</v>
      </c>
      <c r="C13" s="115" t="e">
        <f>B13/B$8</f>
        <v>#DIV/0!</v>
      </c>
      <c r="D13" s="143">
        <v>0</v>
      </c>
      <c r="E13" s="115" t="e">
        <f>D13/B$8</f>
        <v>#DIV/0!</v>
      </c>
      <c r="F13" s="143">
        <v>0</v>
      </c>
      <c r="G13" s="118" t="e">
        <f>F13/B$8</f>
        <v>#DIV/0!</v>
      </c>
    </row>
    <row r="14" spans="1:7" ht="12.75">
      <c r="A14" s="148" t="s">
        <v>62</v>
      </c>
      <c r="B14" s="143">
        <v>0</v>
      </c>
      <c r="C14" s="115" t="e">
        <f>B14/B$8</f>
        <v>#DIV/0!</v>
      </c>
      <c r="D14" s="143">
        <v>0</v>
      </c>
      <c r="E14" s="115" t="e">
        <f>D14/B$8</f>
        <v>#DIV/0!</v>
      </c>
      <c r="F14" s="143">
        <v>0</v>
      </c>
      <c r="G14" s="118" t="e">
        <f>F14/B$8</f>
        <v>#DIV/0!</v>
      </c>
    </row>
    <row r="15" spans="1:7" ht="12.75">
      <c r="A15" s="148" t="s">
        <v>91</v>
      </c>
      <c r="B15" s="143">
        <v>0</v>
      </c>
      <c r="C15" s="115" t="e">
        <f>B15/B$8</f>
        <v>#DIV/0!</v>
      </c>
      <c r="D15" s="143">
        <v>0</v>
      </c>
      <c r="E15" s="115" t="e">
        <f>D15/B$8</f>
        <v>#DIV/0!</v>
      </c>
      <c r="F15" s="143">
        <v>0</v>
      </c>
      <c r="G15" s="118" t="e">
        <f>F15/B$8</f>
        <v>#DIV/0!</v>
      </c>
    </row>
    <row r="16" spans="1:7" ht="12.75">
      <c r="A16" s="79" t="s">
        <v>92</v>
      </c>
      <c r="B16" s="140">
        <v>0</v>
      </c>
      <c r="C16" s="149" t="e">
        <f>B16/B$8</f>
        <v>#DIV/0!</v>
      </c>
      <c r="D16" s="140">
        <v>0</v>
      </c>
      <c r="E16" s="149" t="e">
        <f>D16/B$8</f>
        <v>#DIV/0!</v>
      </c>
      <c r="F16" s="140">
        <v>0</v>
      </c>
      <c r="G16" s="150" t="e">
        <f>F16/B$8</f>
        <v>#DIV/0!</v>
      </c>
    </row>
    <row r="17" spans="1:7" ht="12.75">
      <c r="A17" s="151" t="s">
        <v>63</v>
      </c>
      <c r="B17" s="152">
        <f>SUM(B13:B16)</f>
        <v>0</v>
      </c>
      <c r="C17" s="153"/>
      <c r="D17" s="152">
        <f>SUM(D13:D16)</f>
        <v>0</v>
      </c>
      <c r="E17" s="153"/>
      <c r="F17" s="152">
        <f>SUM(F13:F16)</f>
        <v>0</v>
      </c>
      <c r="G17" s="154"/>
    </row>
    <row r="18" spans="1:7" ht="12.75">
      <c r="A18" s="155" t="s">
        <v>19</v>
      </c>
      <c r="B18" s="156"/>
      <c r="C18" s="157"/>
      <c r="D18" s="156"/>
      <c r="E18" s="157"/>
      <c r="F18" s="156"/>
      <c r="G18" s="158"/>
    </row>
    <row r="19" spans="1:7" ht="12.75">
      <c r="A19" s="148" t="s">
        <v>93</v>
      </c>
      <c r="B19" s="143">
        <v>0</v>
      </c>
      <c r="C19" s="115" t="e">
        <f>B19/B$8</f>
        <v>#DIV/0!</v>
      </c>
      <c r="D19" s="143">
        <v>0</v>
      </c>
      <c r="E19" s="115" t="e">
        <f>D19/B$8</f>
        <v>#DIV/0!</v>
      </c>
      <c r="F19" s="143">
        <v>0</v>
      </c>
      <c r="G19" s="118" t="e">
        <f>F19/B$8</f>
        <v>#DIV/0!</v>
      </c>
    </row>
    <row r="20" spans="1:7" ht="12.75">
      <c r="A20" s="148" t="s">
        <v>94</v>
      </c>
      <c r="B20" s="143">
        <v>0</v>
      </c>
      <c r="C20" s="115" t="e">
        <f>B20/B$8</f>
        <v>#DIV/0!</v>
      </c>
      <c r="D20" s="143">
        <v>0</v>
      </c>
      <c r="E20" s="115" t="e">
        <f>D20/B$8</f>
        <v>#DIV/0!</v>
      </c>
      <c r="F20" s="143">
        <v>0</v>
      </c>
      <c r="G20" s="118" t="e">
        <f>F20/B$8</f>
        <v>#DIV/0!</v>
      </c>
    </row>
    <row r="21" spans="1:7" ht="12.75">
      <c r="A21" s="148" t="s">
        <v>95</v>
      </c>
      <c r="B21" s="143">
        <v>0</v>
      </c>
      <c r="C21" s="115" t="e">
        <f>B21/B$8</f>
        <v>#DIV/0!</v>
      </c>
      <c r="D21" s="143">
        <v>0</v>
      </c>
      <c r="E21" s="115" t="e">
        <f>D21/B$8</f>
        <v>#DIV/0!</v>
      </c>
      <c r="F21" s="143">
        <v>0</v>
      </c>
      <c r="G21" s="118" t="e">
        <f>F21/B$8</f>
        <v>#DIV/0!</v>
      </c>
    </row>
    <row r="22" spans="1:7" ht="12.75">
      <c r="A22" s="148" t="s">
        <v>96</v>
      </c>
      <c r="B22" s="143">
        <v>0</v>
      </c>
      <c r="C22" s="115" t="e">
        <f>B22/B$8</f>
        <v>#DIV/0!</v>
      </c>
      <c r="D22" s="143">
        <v>0</v>
      </c>
      <c r="E22" s="115" t="e">
        <f>D22/B$8</f>
        <v>#DIV/0!</v>
      </c>
      <c r="F22" s="143">
        <v>0</v>
      </c>
      <c r="G22" s="118" t="e">
        <f>F22/B$8</f>
        <v>#DIV/0!</v>
      </c>
    </row>
    <row r="23" spans="1:7" ht="12.75">
      <c r="A23" s="79" t="s">
        <v>97</v>
      </c>
      <c r="B23" s="140">
        <v>0</v>
      </c>
      <c r="C23" s="149" t="e">
        <f>B23/B$8</f>
        <v>#DIV/0!</v>
      </c>
      <c r="D23" s="140">
        <v>0</v>
      </c>
      <c r="E23" s="149" t="e">
        <f>D23/B$8</f>
        <v>#DIV/0!</v>
      </c>
      <c r="F23" s="140">
        <v>0</v>
      </c>
      <c r="G23" s="150" t="e">
        <f>F23/B$8</f>
        <v>#DIV/0!</v>
      </c>
    </row>
    <row r="24" spans="1:7" ht="12.75">
      <c r="A24" s="71" t="s">
        <v>63</v>
      </c>
      <c r="B24" s="143">
        <f>SUM(B19:B23)</f>
        <v>0</v>
      </c>
      <c r="C24" s="115"/>
      <c r="D24" s="143">
        <f>SUM(D19:D23)</f>
        <v>0</v>
      </c>
      <c r="E24" s="113"/>
      <c r="F24" s="143">
        <f>SUM(F19:F23)</f>
        <v>0</v>
      </c>
      <c r="G24" s="118"/>
    </row>
    <row r="25" spans="1:7" ht="13.5" thickBot="1">
      <c r="A25" s="97" t="s">
        <v>2</v>
      </c>
      <c r="B25" s="165">
        <f>SUM(B17,B24)</f>
        <v>0</v>
      </c>
      <c r="C25" s="166"/>
      <c r="D25" s="165">
        <f>SUM(D17,D24)</f>
        <v>0</v>
      </c>
      <c r="E25" s="167"/>
      <c r="F25" s="165">
        <f>SUM(F17,F24)</f>
        <v>0</v>
      </c>
      <c r="G25" s="168"/>
    </row>
    <row r="26" spans="1:7" ht="13.5" thickTop="1">
      <c r="A26" s="142"/>
      <c r="B26" s="110"/>
      <c r="C26" s="109"/>
      <c r="D26" s="110"/>
      <c r="E26" s="108"/>
      <c r="F26" s="110"/>
      <c r="G26" s="179"/>
    </row>
    <row r="27" spans="1:7" ht="12.75">
      <c r="A27" s="67" t="s">
        <v>20</v>
      </c>
      <c r="B27" s="143"/>
      <c r="C27" s="144"/>
      <c r="D27" s="143"/>
      <c r="E27" s="105"/>
      <c r="F27" s="143"/>
      <c r="G27" s="6"/>
    </row>
    <row r="28" spans="1:7" ht="12.75">
      <c r="A28" s="148" t="s">
        <v>64</v>
      </c>
      <c r="B28" s="143">
        <v>0</v>
      </c>
      <c r="C28" s="115" t="e">
        <f aca="true" t="shared" si="0" ref="C28:C34">B28/B$8</f>
        <v>#DIV/0!</v>
      </c>
      <c r="D28" s="143">
        <v>0</v>
      </c>
      <c r="E28" s="113" t="e">
        <f aca="true" t="shared" si="1" ref="E28:E34">D28/B$8</f>
        <v>#DIV/0!</v>
      </c>
      <c r="F28" s="143">
        <v>0</v>
      </c>
      <c r="G28" s="118" t="e">
        <f aca="true" t="shared" si="2" ref="G28:G34">F28/B$8</f>
        <v>#DIV/0!</v>
      </c>
    </row>
    <row r="29" spans="1:7" ht="12.75">
      <c r="A29" s="148" t="s">
        <v>65</v>
      </c>
      <c r="B29" s="143">
        <v>0</v>
      </c>
      <c r="C29" s="115" t="e">
        <f t="shared" si="0"/>
        <v>#DIV/0!</v>
      </c>
      <c r="D29" s="143">
        <v>0</v>
      </c>
      <c r="E29" s="113" t="e">
        <f t="shared" si="1"/>
        <v>#DIV/0!</v>
      </c>
      <c r="F29" s="143">
        <v>0</v>
      </c>
      <c r="G29" s="118" t="e">
        <f t="shared" si="2"/>
        <v>#DIV/0!</v>
      </c>
    </row>
    <row r="30" spans="1:7" ht="12.75">
      <c r="A30" s="148" t="s">
        <v>66</v>
      </c>
      <c r="B30" s="143">
        <v>0</v>
      </c>
      <c r="C30" s="115" t="e">
        <f t="shared" si="0"/>
        <v>#DIV/0!</v>
      </c>
      <c r="D30" s="143">
        <v>0</v>
      </c>
      <c r="E30" s="113" t="e">
        <f t="shared" si="1"/>
        <v>#DIV/0!</v>
      </c>
      <c r="F30" s="143">
        <v>0</v>
      </c>
      <c r="G30" s="118" t="e">
        <f t="shared" si="2"/>
        <v>#DIV/0!</v>
      </c>
    </row>
    <row r="31" spans="1:7" ht="12.75">
      <c r="A31" s="148" t="s">
        <v>67</v>
      </c>
      <c r="B31" s="143">
        <v>0</v>
      </c>
      <c r="C31" s="115" t="e">
        <f t="shared" si="0"/>
        <v>#DIV/0!</v>
      </c>
      <c r="D31" s="143">
        <v>0</v>
      </c>
      <c r="E31" s="113" t="e">
        <f t="shared" si="1"/>
        <v>#DIV/0!</v>
      </c>
      <c r="F31" s="143">
        <v>0</v>
      </c>
      <c r="G31" s="118" t="e">
        <f t="shared" si="2"/>
        <v>#DIV/0!</v>
      </c>
    </row>
    <row r="32" spans="1:7" ht="12.75">
      <c r="A32" s="148" t="s">
        <v>68</v>
      </c>
      <c r="B32" s="143">
        <v>0</v>
      </c>
      <c r="C32" s="115" t="e">
        <f t="shared" si="0"/>
        <v>#DIV/0!</v>
      </c>
      <c r="D32" s="143">
        <v>0</v>
      </c>
      <c r="E32" s="113" t="e">
        <f t="shared" si="1"/>
        <v>#DIV/0!</v>
      </c>
      <c r="F32" s="143">
        <v>0</v>
      </c>
      <c r="G32" s="118" t="e">
        <f t="shared" si="2"/>
        <v>#DIV/0!</v>
      </c>
    </row>
    <row r="33" spans="1:7" ht="12.75">
      <c r="A33" s="148" t="s">
        <v>69</v>
      </c>
      <c r="B33" s="143">
        <v>0</v>
      </c>
      <c r="C33" s="115" t="e">
        <f t="shared" si="0"/>
        <v>#DIV/0!</v>
      </c>
      <c r="D33" s="143">
        <v>0</v>
      </c>
      <c r="E33" s="113" t="e">
        <f t="shared" si="1"/>
        <v>#DIV/0!</v>
      </c>
      <c r="F33" s="143">
        <v>0</v>
      </c>
      <c r="G33" s="118" t="e">
        <f t="shared" si="2"/>
        <v>#DIV/0!</v>
      </c>
    </row>
    <row r="34" spans="1:7" ht="12.75">
      <c r="A34" s="79" t="s">
        <v>70</v>
      </c>
      <c r="B34" s="140">
        <v>0</v>
      </c>
      <c r="C34" s="149" t="e">
        <f t="shared" si="0"/>
        <v>#DIV/0!</v>
      </c>
      <c r="D34" s="140">
        <v>0</v>
      </c>
      <c r="E34" s="164" t="e">
        <f t="shared" si="1"/>
        <v>#DIV/0!</v>
      </c>
      <c r="F34" s="140">
        <v>0</v>
      </c>
      <c r="G34" s="150" t="e">
        <f t="shared" si="2"/>
        <v>#DIV/0!</v>
      </c>
    </row>
    <row r="35" spans="1:7" ht="13.5" thickBot="1">
      <c r="A35" s="97" t="s">
        <v>63</v>
      </c>
      <c r="B35" s="165">
        <f>SUM(B28:B34)</f>
        <v>0</v>
      </c>
      <c r="C35" s="166"/>
      <c r="D35" s="165">
        <f>SUM(D28:D34)</f>
        <v>0</v>
      </c>
      <c r="E35" s="167"/>
      <c r="F35" s="165">
        <f>SUM(F28:F34)</f>
        <v>0</v>
      </c>
      <c r="G35" s="168"/>
    </row>
    <row r="36" spans="1:7" ht="13.5" thickTop="1">
      <c r="A36" s="159"/>
      <c r="B36" s="160"/>
      <c r="C36" s="161"/>
      <c r="D36" s="160"/>
      <c r="E36" s="162"/>
      <c r="F36" s="160"/>
      <c r="G36" s="163"/>
    </row>
    <row r="37" spans="1:7" ht="12.75">
      <c r="A37" s="67" t="s">
        <v>21</v>
      </c>
      <c r="B37" s="143"/>
      <c r="C37" s="144"/>
      <c r="D37" s="143"/>
      <c r="E37" s="105"/>
      <c r="F37" s="143"/>
      <c r="G37" s="6"/>
    </row>
    <row r="38" spans="1:7" ht="12.75">
      <c r="A38" s="148" t="s">
        <v>71</v>
      </c>
      <c r="B38" s="143">
        <v>0</v>
      </c>
      <c r="C38" s="115" t="e">
        <f aca="true" t="shared" si="3" ref="C38:C51">B38/B$8</f>
        <v>#DIV/0!</v>
      </c>
      <c r="D38" s="143">
        <v>0</v>
      </c>
      <c r="E38" s="113" t="e">
        <f aca="true" t="shared" si="4" ref="E38:E51">D38/B$8</f>
        <v>#DIV/0!</v>
      </c>
      <c r="F38" s="143">
        <v>0</v>
      </c>
      <c r="G38" s="118" t="e">
        <f aca="true" t="shared" si="5" ref="G38:G51">F38/B$8</f>
        <v>#DIV/0!</v>
      </c>
    </row>
    <row r="39" spans="1:7" ht="12.75">
      <c r="A39" s="148" t="s">
        <v>72</v>
      </c>
      <c r="B39" s="143">
        <v>0</v>
      </c>
      <c r="C39" s="115" t="e">
        <f t="shared" si="3"/>
        <v>#DIV/0!</v>
      </c>
      <c r="D39" s="143">
        <v>0</v>
      </c>
      <c r="E39" s="113" t="e">
        <f t="shared" si="4"/>
        <v>#DIV/0!</v>
      </c>
      <c r="F39" s="143">
        <v>0</v>
      </c>
      <c r="G39" s="118" t="e">
        <f t="shared" si="5"/>
        <v>#DIV/0!</v>
      </c>
    </row>
    <row r="40" spans="1:7" ht="12.75">
      <c r="A40" s="148" t="s">
        <v>73</v>
      </c>
      <c r="B40" s="143">
        <v>0</v>
      </c>
      <c r="C40" s="115" t="e">
        <f t="shared" si="3"/>
        <v>#DIV/0!</v>
      </c>
      <c r="D40" s="143">
        <v>0</v>
      </c>
      <c r="E40" s="113" t="e">
        <f t="shared" si="4"/>
        <v>#DIV/0!</v>
      </c>
      <c r="F40" s="143">
        <v>0</v>
      </c>
      <c r="G40" s="118" t="e">
        <f t="shared" si="5"/>
        <v>#DIV/0!</v>
      </c>
    </row>
    <row r="41" spans="1:7" ht="12.75">
      <c r="A41" s="148" t="s">
        <v>74</v>
      </c>
      <c r="B41" s="143">
        <v>0</v>
      </c>
      <c r="C41" s="115" t="e">
        <f t="shared" si="3"/>
        <v>#DIV/0!</v>
      </c>
      <c r="D41" s="143">
        <v>0</v>
      </c>
      <c r="E41" s="113" t="e">
        <f t="shared" si="4"/>
        <v>#DIV/0!</v>
      </c>
      <c r="F41" s="143">
        <v>0</v>
      </c>
      <c r="G41" s="118" t="e">
        <f t="shared" si="5"/>
        <v>#DIV/0!</v>
      </c>
    </row>
    <row r="42" spans="1:7" ht="12.75">
      <c r="A42" s="148" t="s">
        <v>75</v>
      </c>
      <c r="B42" s="143">
        <v>0</v>
      </c>
      <c r="C42" s="115" t="e">
        <f t="shared" si="3"/>
        <v>#DIV/0!</v>
      </c>
      <c r="D42" s="143">
        <v>0</v>
      </c>
      <c r="E42" s="113" t="e">
        <f t="shared" si="4"/>
        <v>#DIV/0!</v>
      </c>
      <c r="F42" s="143">
        <v>0</v>
      </c>
      <c r="G42" s="118" t="e">
        <f t="shared" si="5"/>
        <v>#DIV/0!</v>
      </c>
    </row>
    <row r="43" spans="1:7" ht="12.75">
      <c r="A43" s="148" t="s">
        <v>76</v>
      </c>
      <c r="B43" s="143">
        <v>0</v>
      </c>
      <c r="C43" s="115" t="e">
        <f t="shared" si="3"/>
        <v>#DIV/0!</v>
      </c>
      <c r="D43" s="143">
        <v>0</v>
      </c>
      <c r="E43" s="113" t="e">
        <f t="shared" si="4"/>
        <v>#DIV/0!</v>
      </c>
      <c r="F43" s="143">
        <v>0</v>
      </c>
      <c r="G43" s="118" t="e">
        <f t="shared" si="5"/>
        <v>#DIV/0!</v>
      </c>
    </row>
    <row r="44" spans="1:7" ht="12.75">
      <c r="A44" s="148" t="s">
        <v>77</v>
      </c>
      <c r="B44" s="143">
        <v>0</v>
      </c>
      <c r="C44" s="115" t="e">
        <f t="shared" si="3"/>
        <v>#DIV/0!</v>
      </c>
      <c r="D44" s="143">
        <v>0</v>
      </c>
      <c r="E44" s="113" t="e">
        <f t="shared" si="4"/>
        <v>#DIV/0!</v>
      </c>
      <c r="F44" s="143">
        <v>0</v>
      </c>
      <c r="G44" s="118" t="e">
        <f t="shared" si="5"/>
        <v>#DIV/0!</v>
      </c>
    </row>
    <row r="45" spans="1:7" ht="12.75">
      <c r="A45" s="148" t="s">
        <v>78</v>
      </c>
      <c r="B45" s="143">
        <v>0</v>
      </c>
      <c r="C45" s="115" t="e">
        <f t="shared" si="3"/>
        <v>#DIV/0!</v>
      </c>
      <c r="D45" s="143">
        <v>0</v>
      </c>
      <c r="E45" s="113" t="e">
        <f t="shared" si="4"/>
        <v>#DIV/0!</v>
      </c>
      <c r="F45" s="143">
        <v>0</v>
      </c>
      <c r="G45" s="118" t="e">
        <f t="shared" si="5"/>
        <v>#DIV/0!</v>
      </c>
    </row>
    <row r="46" spans="1:7" ht="12.75">
      <c r="A46" s="148" t="s">
        <v>79</v>
      </c>
      <c r="B46" s="143">
        <v>0</v>
      </c>
      <c r="C46" s="115" t="e">
        <f t="shared" si="3"/>
        <v>#DIV/0!</v>
      </c>
      <c r="D46" s="143">
        <v>0</v>
      </c>
      <c r="E46" s="113" t="e">
        <f t="shared" si="4"/>
        <v>#DIV/0!</v>
      </c>
      <c r="F46" s="143">
        <v>0</v>
      </c>
      <c r="G46" s="118" t="e">
        <f t="shared" si="5"/>
        <v>#DIV/0!</v>
      </c>
    </row>
    <row r="47" spans="1:7" ht="12.75">
      <c r="A47" s="148" t="s">
        <v>80</v>
      </c>
      <c r="B47" s="143">
        <v>0</v>
      </c>
      <c r="C47" s="115" t="e">
        <f t="shared" si="3"/>
        <v>#DIV/0!</v>
      </c>
      <c r="D47" s="143">
        <v>0</v>
      </c>
      <c r="E47" s="113" t="e">
        <f t="shared" si="4"/>
        <v>#DIV/0!</v>
      </c>
      <c r="F47" s="143">
        <v>0</v>
      </c>
      <c r="G47" s="118" t="e">
        <f t="shared" si="5"/>
        <v>#DIV/0!</v>
      </c>
    </row>
    <row r="48" spans="1:7" ht="12.75">
      <c r="A48" s="148" t="s">
        <v>81</v>
      </c>
      <c r="B48" s="143">
        <v>0</v>
      </c>
      <c r="C48" s="115" t="e">
        <f t="shared" si="3"/>
        <v>#DIV/0!</v>
      </c>
      <c r="D48" s="143">
        <v>0</v>
      </c>
      <c r="E48" s="113" t="e">
        <f t="shared" si="4"/>
        <v>#DIV/0!</v>
      </c>
      <c r="F48" s="143">
        <v>0</v>
      </c>
      <c r="G48" s="118" t="e">
        <f t="shared" si="5"/>
        <v>#DIV/0!</v>
      </c>
    </row>
    <row r="49" spans="1:7" ht="12.75">
      <c r="A49" s="148" t="s">
        <v>82</v>
      </c>
      <c r="B49" s="143">
        <v>0</v>
      </c>
      <c r="C49" s="115" t="e">
        <f t="shared" si="3"/>
        <v>#DIV/0!</v>
      </c>
      <c r="D49" s="143">
        <v>0</v>
      </c>
      <c r="E49" s="113" t="e">
        <f t="shared" si="4"/>
        <v>#DIV/0!</v>
      </c>
      <c r="F49" s="143">
        <v>0</v>
      </c>
      <c r="G49" s="118" t="e">
        <f t="shared" si="5"/>
        <v>#DIV/0!</v>
      </c>
    </row>
    <row r="50" spans="1:7" ht="12.75">
      <c r="A50" s="148" t="s">
        <v>83</v>
      </c>
      <c r="B50" s="143">
        <v>0</v>
      </c>
      <c r="C50" s="115" t="e">
        <f t="shared" si="3"/>
        <v>#DIV/0!</v>
      </c>
      <c r="D50" s="143">
        <v>0</v>
      </c>
      <c r="E50" s="113" t="e">
        <f t="shared" si="4"/>
        <v>#DIV/0!</v>
      </c>
      <c r="F50" s="143">
        <v>0</v>
      </c>
      <c r="G50" s="118" t="e">
        <f t="shared" si="5"/>
        <v>#DIV/0!</v>
      </c>
    </row>
    <row r="51" spans="1:7" ht="12.75">
      <c r="A51" s="148" t="s">
        <v>84</v>
      </c>
      <c r="B51" s="143">
        <v>0</v>
      </c>
      <c r="C51" s="115" t="e">
        <f t="shared" si="3"/>
        <v>#DIV/0!</v>
      </c>
      <c r="D51" s="143">
        <v>0</v>
      </c>
      <c r="E51" s="113" t="e">
        <f t="shared" si="4"/>
        <v>#DIV/0!</v>
      </c>
      <c r="F51" s="143">
        <v>0</v>
      </c>
      <c r="G51" s="118" t="e">
        <f t="shared" si="5"/>
        <v>#DIV/0!</v>
      </c>
    </row>
    <row r="52" spans="1:7" ht="13.5" thickBot="1">
      <c r="A52" s="100" t="s">
        <v>2</v>
      </c>
      <c r="B52" s="169">
        <f>SUM(B38:B51)</f>
        <v>0</v>
      </c>
      <c r="C52" s="123"/>
      <c r="D52" s="169">
        <f>SUM(D38:D51)</f>
        <v>0</v>
      </c>
      <c r="E52" s="122"/>
      <c r="F52" s="169">
        <f>SUM(F38:F51)</f>
        <v>0</v>
      </c>
      <c r="G52" s="170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ht="12.75">
      <c r="A55" s="180"/>
    </row>
    <row r="61" ht="12.75">
      <c r="A61" s="14"/>
    </row>
  </sheetData>
  <sheetProtection password="CC30" sheet="1" objects="1" scenarios="1"/>
  <mergeCells count="5">
    <mergeCell ref="B8:C8"/>
    <mergeCell ref="B10:C10"/>
    <mergeCell ref="D10:E10"/>
    <mergeCell ref="F10:G10"/>
    <mergeCell ref="F9:G9"/>
  </mergeCells>
  <printOptions horizontalCentered="1"/>
  <pageMargins left="0" right="0" top="0.75" bottom="0.75" header="0.5" footer="0.5"/>
  <pageSetup horizontalDpi="600" verticalDpi="600" orientation="portrait" r:id="rId1"/>
  <headerFooter alignWithMargins="0">
    <oddHeader>&amp;C&amp;"Arial,Bold"&amp;12TABLE 7c - NON-PERSISTENCE STUDY
REASONS FOR NOT RETURNING
PART II - NONRESIDENTS ON PROBATION
ENTERING CLASS OF 2004
UNIVERSITY OF NORTHERN IOWA
SPRING 2007</oddHeader>
    <oddFooter>&amp;L&amp;9dg/h/aa/nonpers06.xls
&amp;D@&amp;T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1"/>
  <dimension ref="A8:G61"/>
  <sheetViews>
    <sheetView workbookViewId="0" topLeftCell="A10">
      <selection activeCell="A24" sqref="A24"/>
    </sheetView>
  </sheetViews>
  <sheetFormatPr defaultColWidth="9.140625" defaultRowHeight="12.75"/>
  <cols>
    <col min="1" max="1" width="46.28125" style="0" customWidth="1"/>
    <col min="2" max="2" width="8.57421875" style="0" customWidth="1"/>
    <col min="3" max="7" width="8.7109375" style="0" customWidth="1"/>
  </cols>
  <sheetData>
    <row r="7" ht="13.5" thickBot="1"/>
    <row r="8" spans="1:7" ht="12.75">
      <c r="A8" s="133" t="s">
        <v>26</v>
      </c>
      <c r="B8" s="201"/>
      <c r="C8" s="200"/>
      <c r="D8" s="134"/>
      <c r="E8" s="135"/>
      <c r="F8" s="134"/>
      <c r="G8" s="136"/>
    </row>
    <row r="9" spans="1:7" ht="12.75">
      <c r="A9" s="79"/>
      <c r="B9" s="137"/>
      <c r="C9" s="138"/>
      <c r="D9" s="137"/>
      <c r="E9" s="139"/>
      <c r="F9" s="207" t="s">
        <v>12</v>
      </c>
      <c r="G9" s="208"/>
    </row>
    <row r="10" spans="1:7" ht="12.75">
      <c r="A10" s="141"/>
      <c r="B10" s="203" t="s">
        <v>10</v>
      </c>
      <c r="C10" s="204"/>
      <c r="D10" s="203" t="s">
        <v>11</v>
      </c>
      <c r="E10" s="205"/>
      <c r="F10" s="203" t="s">
        <v>58</v>
      </c>
      <c r="G10" s="206"/>
    </row>
    <row r="11" spans="1:7" ht="12.75">
      <c r="A11" s="142"/>
      <c r="B11" s="143" t="s">
        <v>59</v>
      </c>
      <c r="C11" s="144" t="s">
        <v>60</v>
      </c>
      <c r="D11" s="143" t="s">
        <v>59</v>
      </c>
      <c r="E11" s="105" t="s">
        <v>60</v>
      </c>
      <c r="F11" s="143" t="s">
        <v>59</v>
      </c>
      <c r="G11" s="145" t="s">
        <v>60</v>
      </c>
    </row>
    <row r="12" spans="1:7" ht="12.75">
      <c r="A12" s="67" t="s">
        <v>9</v>
      </c>
      <c r="B12" s="146"/>
      <c r="C12" s="147"/>
      <c r="D12" s="146"/>
      <c r="E12" s="11"/>
      <c r="F12" s="146"/>
      <c r="G12" s="6"/>
    </row>
    <row r="13" spans="1:7" ht="12.75">
      <c r="A13" s="148" t="s">
        <v>61</v>
      </c>
      <c r="B13" s="143"/>
      <c r="C13" s="115" t="e">
        <f>B13/B$8</f>
        <v>#DIV/0!</v>
      </c>
      <c r="D13" s="143"/>
      <c r="E13" s="115" t="e">
        <f>D13/B$8</f>
        <v>#DIV/0!</v>
      </c>
      <c r="F13" s="143"/>
      <c r="G13" s="118" t="e">
        <f>F13/B$8</f>
        <v>#DIV/0!</v>
      </c>
    </row>
    <row r="14" spans="1:7" ht="12.75">
      <c r="A14" s="148" t="s">
        <v>62</v>
      </c>
      <c r="B14" s="143"/>
      <c r="C14" s="115" t="e">
        <f>B14/B$8</f>
        <v>#DIV/0!</v>
      </c>
      <c r="D14" s="143"/>
      <c r="E14" s="115" t="e">
        <f>D14/B$8</f>
        <v>#DIV/0!</v>
      </c>
      <c r="F14" s="143"/>
      <c r="G14" s="118" t="e">
        <f>F14/B$8</f>
        <v>#DIV/0!</v>
      </c>
    </row>
    <row r="15" spans="1:7" ht="12.75">
      <c r="A15" s="79" t="s">
        <v>91</v>
      </c>
      <c r="B15" s="140"/>
      <c r="C15" s="149" t="e">
        <f>B15/B$8</f>
        <v>#DIV/0!</v>
      </c>
      <c r="D15" s="140"/>
      <c r="E15" s="149" t="e">
        <f>D15/B$8</f>
        <v>#DIV/0!</v>
      </c>
      <c r="F15" s="140"/>
      <c r="G15" s="150" t="e">
        <f>F15/B$8</f>
        <v>#DIV/0!</v>
      </c>
    </row>
    <row r="16" spans="1:7" ht="12.75">
      <c r="A16" s="79" t="s">
        <v>92</v>
      </c>
      <c r="B16" s="140"/>
      <c r="C16" s="149" t="e">
        <f>B16/B$8</f>
        <v>#DIV/0!</v>
      </c>
      <c r="D16" s="140"/>
      <c r="E16" s="149" t="e">
        <f>D16/B$8</f>
        <v>#DIV/0!</v>
      </c>
      <c r="F16" s="140"/>
      <c r="G16" s="150" t="e">
        <f>F16/B$8</f>
        <v>#DIV/0!</v>
      </c>
    </row>
    <row r="17" spans="1:7" ht="12.75">
      <c r="A17" s="181" t="s">
        <v>63</v>
      </c>
      <c r="B17" s="182">
        <f>SUM(B13:B16)</f>
        <v>0</v>
      </c>
      <c r="C17" s="183"/>
      <c r="D17" s="182">
        <f>SUM(D13:D16)</f>
        <v>0</v>
      </c>
      <c r="E17" s="183"/>
      <c r="F17" s="182">
        <f>SUM(F13:F16)</f>
        <v>0</v>
      </c>
      <c r="G17" s="184"/>
    </row>
    <row r="18" spans="1:7" ht="12.75">
      <c r="A18" s="185" t="s">
        <v>19</v>
      </c>
      <c r="B18" s="110"/>
      <c r="C18" s="186"/>
      <c r="D18" s="110"/>
      <c r="E18" s="186"/>
      <c r="F18" s="110"/>
      <c r="G18" s="187"/>
    </row>
    <row r="19" spans="1:7" ht="12.75">
      <c r="A19" s="148" t="s">
        <v>93</v>
      </c>
      <c r="B19" s="143"/>
      <c r="C19" s="115" t="e">
        <f>B19/B$8</f>
        <v>#DIV/0!</v>
      </c>
      <c r="D19" s="143"/>
      <c r="E19" s="115" t="e">
        <f>D19/B$8</f>
        <v>#DIV/0!</v>
      </c>
      <c r="F19" s="143"/>
      <c r="G19" s="118" t="e">
        <f>F19/B$8</f>
        <v>#DIV/0!</v>
      </c>
    </row>
    <row r="20" spans="1:7" ht="12.75">
      <c r="A20" s="148" t="s">
        <v>94</v>
      </c>
      <c r="B20" s="143"/>
      <c r="C20" s="115" t="e">
        <f>B20/B$8</f>
        <v>#DIV/0!</v>
      </c>
      <c r="D20" s="143"/>
      <c r="E20" s="115" t="e">
        <f>D20/B$8</f>
        <v>#DIV/0!</v>
      </c>
      <c r="F20" s="143"/>
      <c r="G20" s="118" t="e">
        <f>F20/B$8</f>
        <v>#DIV/0!</v>
      </c>
    </row>
    <row r="21" spans="1:7" ht="12.75">
      <c r="A21" s="148" t="s">
        <v>95</v>
      </c>
      <c r="B21" s="143"/>
      <c r="C21" s="115" t="e">
        <f>B21/B$8</f>
        <v>#DIV/0!</v>
      </c>
      <c r="D21" s="143"/>
      <c r="E21" s="115" t="e">
        <f>D21/B$8</f>
        <v>#DIV/0!</v>
      </c>
      <c r="F21" s="143"/>
      <c r="G21" s="118" t="e">
        <f>F21/B$8</f>
        <v>#DIV/0!</v>
      </c>
    </row>
    <row r="22" spans="1:7" ht="12.75">
      <c r="A22" s="148" t="s">
        <v>96</v>
      </c>
      <c r="B22" s="143"/>
      <c r="C22" s="115" t="e">
        <f>B22/B$8</f>
        <v>#DIV/0!</v>
      </c>
      <c r="D22" s="143"/>
      <c r="E22" s="115" t="e">
        <f>D22/B$8</f>
        <v>#DIV/0!</v>
      </c>
      <c r="F22" s="143"/>
      <c r="G22" s="118" t="e">
        <f>F22/B$8</f>
        <v>#DIV/0!</v>
      </c>
    </row>
    <row r="23" spans="1:7" ht="12.75">
      <c r="A23" s="79" t="s">
        <v>97</v>
      </c>
      <c r="B23" s="140"/>
      <c r="C23" s="149" t="e">
        <f>B23/B$8</f>
        <v>#DIV/0!</v>
      </c>
      <c r="D23" s="140"/>
      <c r="E23" s="149" t="e">
        <f>D23/B$8</f>
        <v>#DIV/0!</v>
      </c>
      <c r="F23" s="140"/>
      <c r="G23" s="150" t="e">
        <f>F23/B$8</f>
        <v>#DIV/0!</v>
      </c>
    </row>
    <row r="24" spans="1:7" ht="12.75">
      <c r="A24" s="71" t="s">
        <v>63</v>
      </c>
      <c r="B24" s="143">
        <f>SUM(B19:B23)</f>
        <v>0</v>
      </c>
      <c r="C24" s="115"/>
      <c r="D24" s="143">
        <f>SUM(D19:D23)</f>
        <v>0</v>
      </c>
      <c r="E24" s="113"/>
      <c r="F24" s="143">
        <f>SUM(F19:F23)</f>
        <v>0</v>
      </c>
      <c r="G24" s="118"/>
    </row>
    <row r="25" spans="1:7" ht="13.5" thickBot="1">
      <c r="A25" s="188" t="s">
        <v>2</v>
      </c>
      <c r="B25" s="189">
        <f>SUM(B17,B24)</f>
        <v>0</v>
      </c>
      <c r="C25" s="190"/>
      <c r="D25" s="189">
        <f>SUM(D17,D24)</f>
        <v>0</v>
      </c>
      <c r="E25" s="191"/>
      <c r="F25" s="189">
        <f>SUM(F17,F24)</f>
        <v>0</v>
      </c>
      <c r="G25" s="192"/>
    </row>
    <row r="26" spans="1:7" ht="13.5" thickTop="1">
      <c r="A26" s="142"/>
      <c r="B26" s="110"/>
      <c r="C26" s="109"/>
      <c r="D26" s="110"/>
      <c r="E26" s="108"/>
      <c r="F26" s="110"/>
      <c r="G26" s="179"/>
    </row>
    <row r="27" spans="1:7" ht="12.75">
      <c r="A27" s="67" t="s">
        <v>20</v>
      </c>
      <c r="B27" s="143"/>
      <c r="C27" s="144"/>
      <c r="D27" s="143"/>
      <c r="E27" s="105"/>
      <c r="F27" s="143"/>
      <c r="G27" s="6"/>
    </row>
    <row r="28" spans="1:7" ht="12.75">
      <c r="A28" s="148" t="s">
        <v>64</v>
      </c>
      <c r="B28" s="143"/>
      <c r="C28" s="115" t="e">
        <f aca="true" t="shared" si="0" ref="C28:C34">B28/B$8</f>
        <v>#DIV/0!</v>
      </c>
      <c r="D28" s="143"/>
      <c r="E28" s="113" t="e">
        <f aca="true" t="shared" si="1" ref="E28:E34">D28/B$8</f>
        <v>#DIV/0!</v>
      </c>
      <c r="F28" s="116"/>
      <c r="G28" s="118" t="e">
        <f aca="true" t="shared" si="2" ref="G28:G34">F28/B$8</f>
        <v>#DIV/0!</v>
      </c>
    </row>
    <row r="29" spans="1:7" ht="12.75">
      <c r="A29" s="148" t="s">
        <v>65</v>
      </c>
      <c r="B29" s="143"/>
      <c r="C29" s="115" t="e">
        <f t="shared" si="0"/>
        <v>#DIV/0!</v>
      </c>
      <c r="D29" s="143"/>
      <c r="E29" s="113" t="e">
        <f t="shared" si="1"/>
        <v>#DIV/0!</v>
      </c>
      <c r="F29" s="143"/>
      <c r="G29" s="118" t="e">
        <f t="shared" si="2"/>
        <v>#DIV/0!</v>
      </c>
    </row>
    <row r="30" spans="1:7" ht="12.75">
      <c r="A30" s="148" t="s">
        <v>66</v>
      </c>
      <c r="B30" s="143"/>
      <c r="C30" s="115" t="e">
        <f t="shared" si="0"/>
        <v>#DIV/0!</v>
      </c>
      <c r="D30" s="143"/>
      <c r="E30" s="113" t="e">
        <f t="shared" si="1"/>
        <v>#DIV/0!</v>
      </c>
      <c r="F30" s="143"/>
      <c r="G30" s="118" t="e">
        <f t="shared" si="2"/>
        <v>#DIV/0!</v>
      </c>
    </row>
    <row r="31" spans="1:7" ht="12.75">
      <c r="A31" s="148" t="s">
        <v>67</v>
      </c>
      <c r="B31" s="143"/>
      <c r="C31" s="115" t="e">
        <f t="shared" si="0"/>
        <v>#DIV/0!</v>
      </c>
      <c r="D31" s="143"/>
      <c r="E31" s="113" t="e">
        <f t="shared" si="1"/>
        <v>#DIV/0!</v>
      </c>
      <c r="F31" s="143"/>
      <c r="G31" s="118" t="e">
        <f t="shared" si="2"/>
        <v>#DIV/0!</v>
      </c>
    </row>
    <row r="32" spans="1:7" ht="12.75">
      <c r="A32" s="148" t="s">
        <v>68</v>
      </c>
      <c r="B32" s="143"/>
      <c r="C32" s="115" t="e">
        <f t="shared" si="0"/>
        <v>#DIV/0!</v>
      </c>
      <c r="D32" s="143"/>
      <c r="E32" s="113" t="e">
        <f t="shared" si="1"/>
        <v>#DIV/0!</v>
      </c>
      <c r="F32" s="143"/>
      <c r="G32" s="118" t="e">
        <f t="shared" si="2"/>
        <v>#DIV/0!</v>
      </c>
    </row>
    <row r="33" spans="1:7" ht="12.75">
      <c r="A33" s="148" t="s">
        <v>69</v>
      </c>
      <c r="B33" s="143"/>
      <c r="C33" s="115" t="e">
        <f t="shared" si="0"/>
        <v>#DIV/0!</v>
      </c>
      <c r="D33" s="143"/>
      <c r="E33" s="113" t="e">
        <f t="shared" si="1"/>
        <v>#DIV/0!</v>
      </c>
      <c r="F33" s="143"/>
      <c r="G33" s="118" t="e">
        <f t="shared" si="2"/>
        <v>#DIV/0!</v>
      </c>
    </row>
    <row r="34" spans="1:7" ht="12.75">
      <c r="A34" s="79" t="s">
        <v>70</v>
      </c>
      <c r="B34" s="140"/>
      <c r="C34" s="149" t="e">
        <f t="shared" si="0"/>
        <v>#DIV/0!</v>
      </c>
      <c r="D34" s="140"/>
      <c r="E34" s="164" t="e">
        <f t="shared" si="1"/>
        <v>#DIV/0!</v>
      </c>
      <c r="F34" s="140"/>
      <c r="G34" s="150" t="e">
        <f t="shared" si="2"/>
        <v>#DIV/0!</v>
      </c>
    </row>
    <row r="35" spans="1:7" ht="13.5" thickBot="1">
      <c r="A35" s="97" t="s">
        <v>2</v>
      </c>
      <c r="B35" s="165">
        <f>SUM(B28:B34)</f>
        <v>0</v>
      </c>
      <c r="C35" s="166"/>
      <c r="D35" s="165">
        <f>SUM(D28:D34)</f>
        <v>0</v>
      </c>
      <c r="E35" s="167"/>
      <c r="F35" s="165">
        <f>SUM(F28:F34)</f>
        <v>0</v>
      </c>
      <c r="G35" s="168"/>
    </row>
    <row r="36" spans="1:7" ht="13.5" thickTop="1">
      <c r="A36" s="159"/>
      <c r="B36" s="160"/>
      <c r="C36" s="161"/>
      <c r="D36" s="160"/>
      <c r="E36" s="162"/>
      <c r="F36" s="160"/>
      <c r="G36" s="163"/>
    </row>
    <row r="37" spans="1:7" ht="12.75">
      <c r="A37" s="67" t="s">
        <v>21</v>
      </c>
      <c r="B37" s="143"/>
      <c r="C37" s="144"/>
      <c r="D37" s="143"/>
      <c r="E37" s="105"/>
      <c r="F37" s="143"/>
      <c r="G37" s="6"/>
    </row>
    <row r="38" spans="1:7" ht="12.75">
      <c r="A38" s="148" t="s">
        <v>71</v>
      </c>
      <c r="B38" s="143"/>
      <c r="C38" s="115" t="e">
        <f aca="true" t="shared" si="3" ref="C38:C51">B38/B$8</f>
        <v>#DIV/0!</v>
      </c>
      <c r="D38" s="143"/>
      <c r="E38" s="113" t="e">
        <f aca="true" t="shared" si="4" ref="E38:E51">D38/B$8</f>
        <v>#DIV/0!</v>
      </c>
      <c r="F38" s="143"/>
      <c r="G38" s="118" t="e">
        <f aca="true" t="shared" si="5" ref="G38:G51">F38/B$8</f>
        <v>#DIV/0!</v>
      </c>
    </row>
    <row r="39" spans="1:7" ht="12.75">
      <c r="A39" s="148" t="s">
        <v>72</v>
      </c>
      <c r="B39" s="143"/>
      <c r="C39" s="115" t="e">
        <f t="shared" si="3"/>
        <v>#DIV/0!</v>
      </c>
      <c r="D39" s="143"/>
      <c r="E39" s="113" t="e">
        <f t="shared" si="4"/>
        <v>#DIV/0!</v>
      </c>
      <c r="F39" s="143"/>
      <c r="G39" s="118" t="e">
        <f t="shared" si="5"/>
        <v>#DIV/0!</v>
      </c>
    </row>
    <row r="40" spans="1:7" ht="12.75">
      <c r="A40" s="148" t="s">
        <v>73</v>
      </c>
      <c r="B40" s="143"/>
      <c r="C40" s="115" t="e">
        <f t="shared" si="3"/>
        <v>#DIV/0!</v>
      </c>
      <c r="D40" s="143"/>
      <c r="E40" s="113" t="e">
        <f t="shared" si="4"/>
        <v>#DIV/0!</v>
      </c>
      <c r="F40" s="143"/>
      <c r="G40" s="118" t="e">
        <f t="shared" si="5"/>
        <v>#DIV/0!</v>
      </c>
    </row>
    <row r="41" spans="1:7" ht="12.75">
      <c r="A41" s="148" t="s">
        <v>74</v>
      </c>
      <c r="B41" s="143"/>
      <c r="C41" s="115" t="e">
        <f t="shared" si="3"/>
        <v>#DIV/0!</v>
      </c>
      <c r="D41" s="143"/>
      <c r="E41" s="113" t="e">
        <f t="shared" si="4"/>
        <v>#DIV/0!</v>
      </c>
      <c r="F41" s="143"/>
      <c r="G41" s="118" t="e">
        <f t="shared" si="5"/>
        <v>#DIV/0!</v>
      </c>
    </row>
    <row r="42" spans="1:7" ht="12.75">
      <c r="A42" s="148" t="s">
        <v>75</v>
      </c>
      <c r="B42" s="143"/>
      <c r="C42" s="115" t="e">
        <f t="shared" si="3"/>
        <v>#DIV/0!</v>
      </c>
      <c r="D42" s="143"/>
      <c r="E42" s="113" t="e">
        <f t="shared" si="4"/>
        <v>#DIV/0!</v>
      </c>
      <c r="F42" s="143"/>
      <c r="G42" s="118" t="e">
        <f t="shared" si="5"/>
        <v>#DIV/0!</v>
      </c>
    </row>
    <row r="43" spans="1:7" ht="12.75">
      <c r="A43" s="148" t="s">
        <v>76</v>
      </c>
      <c r="B43" s="143"/>
      <c r="C43" s="115" t="e">
        <f t="shared" si="3"/>
        <v>#DIV/0!</v>
      </c>
      <c r="D43" s="143"/>
      <c r="E43" s="113" t="e">
        <f t="shared" si="4"/>
        <v>#DIV/0!</v>
      </c>
      <c r="F43" s="143"/>
      <c r="G43" s="118" t="e">
        <f t="shared" si="5"/>
        <v>#DIV/0!</v>
      </c>
    </row>
    <row r="44" spans="1:7" ht="12.75">
      <c r="A44" s="148" t="s">
        <v>77</v>
      </c>
      <c r="B44" s="143"/>
      <c r="C44" s="115" t="e">
        <f t="shared" si="3"/>
        <v>#DIV/0!</v>
      </c>
      <c r="D44" s="143"/>
      <c r="E44" s="113" t="e">
        <f t="shared" si="4"/>
        <v>#DIV/0!</v>
      </c>
      <c r="F44" s="143"/>
      <c r="G44" s="118" t="e">
        <f t="shared" si="5"/>
        <v>#DIV/0!</v>
      </c>
    </row>
    <row r="45" spans="1:7" ht="12.75">
      <c r="A45" s="148" t="s">
        <v>78</v>
      </c>
      <c r="B45" s="143"/>
      <c r="C45" s="115" t="e">
        <f t="shared" si="3"/>
        <v>#DIV/0!</v>
      </c>
      <c r="D45" s="143"/>
      <c r="E45" s="113" t="e">
        <f t="shared" si="4"/>
        <v>#DIV/0!</v>
      </c>
      <c r="F45" s="143"/>
      <c r="G45" s="118" t="e">
        <f t="shared" si="5"/>
        <v>#DIV/0!</v>
      </c>
    </row>
    <row r="46" spans="1:7" ht="12.75">
      <c r="A46" s="148" t="s">
        <v>79</v>
      </c>
      <c r="B46" s="143"/>
      <c r="C46" s="115" t="e">
        <f t="shared" si="3"/>
        <v>#DIV/0!</v>
      </c>
      <c r="D46" s="143"/>
      <c r="E46" s="113" t="e">
        <f t="shared" si="4"/>
        <v>#DIV/0!</v>
      </c>
      <c r="F46" s="143"/>
      <c r="G46" s="118" t="e">
        <f t="shared" si="5"/>
        <v>#DIV/0!</v>
      </c>
    </row>
    <row r="47" spans="1:7" ht="12.75">
      <c r="A47" s="148" t="s">
        <v>80</v>
      </c>
      <c r="B47" s="143"/>
      <c r="C47" s="115" t="e">
        <f t="shared" si="3"/>
        <v>#DIV/0!</v>
      </c>
      <c r="D47" s="143"/>
      <c r="E47" s="113" t="e">
        <f t="shared" si="4"/>
        <v>#DIV/0!</v>
      </c>
      <c r="F47" s="143"/>
      <c r="G47" s="118" t="e">
        <f t="shared" si="5"/>
        <v>#DIV/0!</v>
      </c>
    </row>
    <row r="48" spans="1:7" ht="12.75">
      <c r="A48" s="148" t="s">
        <v>81</v>
      </c>
      <c r="B48" s="143"/>
      <c r="C48" s="115" t="e">
        <f t="shared" si="3"/>
        <v>#DIV/0!</v>
      </c>
      <c r="D48" s="143"/>
      <c r="E48" s="113" t="e">
        <f t="shared" si="4"/>
        <v>#DIV/0!</v>
      </c>
      <c r="F48" s="143"/>
      <c r="G48" s="118" t="e">
        <f t="shared" si="5"/>
        <v>#DIV/0!</v>
      </c>
    </row>
    <row r="49" spans="1:7" ht="12.75">
      <c r="A49" s="148" t="s">
        <v>82</v>
      </c>
      <c r="B49" s="143"/>
      <c r="C49" s="115" t="e">
        <f t="shared" si="3"/>
        <v>#DIV/0!</v>
      </c>
      <c r="D49" s="143"/>
      <c r="E49" s="113" t="e">
        <f t="shared" si="4"/>
        <v>#DIV/0!</v>
      </c>
      <c r="F49" s="143"/>
      <c r="G49" s="118" t="e">
        <f t="shared" si="5"/>
        <v>#DIV/0!</v>
      </c>
    </row>
    <row r="50" spans="1:7" ht="12.75">
      <c r="A50" s="148" t="s">
        <v>83</v>
      </c>
      <c r="B50" s="143"/>
      <c r="C50" s="115" t="e">
        <f t="shared" si="3"/>
        <v>#DIV/0!</v>
      </c>
      <c r="D50" s="143"/>
      <c r="E50" s="113" t="e">
        <f t="shared" si="4"/>
        <v>#DIV/0!</v>
      </c>
      <c r="F50" s="143"/>
      <c r="G50" s="118" t="e">
        <f t="shared" si="5"/>
        <v>#DIV/0!</v>
      </c>
    </row>
    <row r="51" spans="1:7" ht="12.75">
      <c r="A51" s="148" t="s">
        <v>84</v>
      </c>
      <c r="B51" s="143"/>
      <c r="C51" s="115" t="e">
        <f t="shared" si="3"/>
        <v>#DIV/0!</v>
      </c>
      <c r="D51" s="143"/>
      <c r="E51" s="113" t="e">
        <f t="shared" si="4"/>
        <v>#DIV/0!</v>
      </c>
      <c r="F51" s="143"/>
      <c r="G51" s="118" t="e">
        <f t="shared" si="5"/>
        <v>#DIV/0!</v>
      </c>
    </row>
    <row r="52" spans="1:7" ht="13.5" thickBot="1">
      <c r="A52" s="100" t="s">
        <v>2</v>
      </c>
      <c r="B52" s="169">
        <f>SUM(B38:B51)</f>
        <v>0</v>
      </c>
      <c r="C52" s="123"/>
      <c r="D52" s="169">
        <f>SUM(D38:D51)</f>
        <v>0</v>
      </c>
      <c r="E52" s="122"/>
      <c r="F52" s="124">
        <f>SUM(F38:F51)</f>
        <v>0</v>
      </c>
      <c r="G52" s="170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ht="12.75">
      <c r="A55" s="180"/>
    </row>
    <row r="61" ht="12.75">
      <c r="A61" s="14"/>
    </row>
  </sheetData>
  <sheetProtection password="CC30" sheet="1" objects="1" scenarios="1"/>
  <mergeCells count="5">
    <mergeCell ref="B8:C8"/>
    <mergeCell ref="B10:C10"/>
    <mergeCell ref="D10:E10"/>
    <mergeCell ref="F10:G10"/>
    <mergeCell ref="F9:G9"/>
  </mergeCells>
  <printOptions horizontalCentered="1"/>
  <pageMargins left="0" right="0" top="0.75" bottom="0.75" header="0.5" footer="0.5"/>
  <pageSetup horizontalDpi="600" verticalDpi="600" orientation="portrait" r:id="rId1"/>
  <headerFooter alignWithMargins="0">
    <oddHeader>&amp;C&amp;"Arial,Bold"&amp;12TABLE 8c - NON-PERSISTENCE STUDY
REASONS FOR NOT RETURNING
PART II - NONRESIDENTS NOT ON PROBATION
ENTERING CLASS OF 2004
REGENT TOTAL
SPRING 2007</oddHeader>
    <oddFooter>&amp;L&amp;9dg/h/aa/nonpers06.xls
&amp;D@&amp;T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2"/>
  <dimension ref="A8:G61"/>
  <sheetViews>
    <sheetView workbookViewId="0" topLeftCell="A4">
      <selection activeCell="K34" sqref="K34"/>
    </sheetView>
  </sheetViews>
  <sheetFormatPr defaultColWidth="9.140625" defaultRowHeight="12.75"/>
  <cols>
    <col min="1" max="1" width="46.28125" style="0" customWidth="1"/>
    <col min="2" max="2" width="8.57421875" style="0" customWidth="1"/>
    <col min="3" max="7" width="8.7109375" style="0" customWidth="1"/>
  </cols>
  <sheetData>
    <row r="7" ht="13.5" thickBot="1"/>
    <row r="8" spans="1:7" ht="12.75">
      <c r="A8" s="133" t="s">
        <v>26</v>
      </c>
      <c r="B8" s="201"/>
      <c r="C8" s="200"/>
      <c r="D8" s="134"/>
      <c r="E8" s="135"/>
      <c r="F8" s="134"/>
      <c r="G8" s="136"/>
    </row>
    <row r="9" spans="1:7" ht="12.75">
      <c r="A9" s="79"/>
      <c r="B9" s="137"/>
      <c r="C9" s="138"/>
      <c r="D9" s="137"/>
      <c r="E9" s="139"/>
      <c r="F9" s="207" t="s">
        <v>12</v>
      </c>
      <c r="G9" s="208"/>
    </row>
    <row r="10" spans="1:7" ht="12.75">
      <c r="A10" s="141"/>
      <c r="B10" s="203" t="s">
        <v>10</v>
      </c>
      <c r="C10" s="204"/>
      <c r="D10" s="203" t="s">
        <v>11</v>
      </c>
      <c r="E10" s="205"/>
      <c r="F10" s="203" t="s">
        <v>58</v>
      </c>
      <c r="G10" s="206"/>
    </row>
    <row r="11" spans="1:7" ht="12.75">
      <c r="A11" s="142"/>
      <c r="B11" s="143" t="s">
        <v>59</v>
      </c>
      <c r="C11" s="144" t="s">
        <v>60</v>
      </c>
      <c r="D11" s="143" t="s">
        <v>59</v>
      </c>
      <c r="E11" s="105" t="s">
        <v>60</v>
      </c>
      <c r="F11" s="143" t="s">
        <v>59</v>
      </c>
      <c r="G11" s="145" t="s">
        <v>60</v>
      </c>
    </row>
    <row r="12" spans="1:7" ht="12.75">
      <c r="A12" s="67" t="s">
        <v>9</v>
      </c>
      <c r="B12" s="146"/>
      <c r="C12" s="147"/>
      <c r="D12" s="146"/>
      <c r="E12" s="11"/>
      <c r="F12" s="146"/>
      <c r="G12" s="6"/>
    </row>
    <row r="13" spans="1:7" ht="12.75">
      <c r="A13" s="148" t="s">
        <v>61</v>
      </c>
      <c r="B13" s="143"/>
      <c r="C13" s="115" t="e">
        <f>B13/B$8</f>
        <v>#DIV/0!</v>
      </c>
      <c r="D13" s="143"/>
      <c r="E13" s="115" t="e">
        <f>D13/B$8</f>
        <v>#DIV/0!</v>
      </c>
      <c r="F13" s="143"/>
      <c r="G13" s="118" t="e">
        <f>F13/B$8</f>
        <v>#DIV/0!</v>
      </c>
    </row>
    <row r="14" spans="1:7" ht="12.75">
      <c r="A14" s="148" t="s">
        <v>62</v>
      </c>
      <c r="B14" s="143"/>
      <c r="C14" s="115" t="e">
        <f>B14/B$8</f>
        <v>#DIV/0!</v>
      </c>
      <c r="D14" s="143"/>
      <c r="E14" s="115" t="e">
        <f>D14/B$8</f>
        <v>#DIV/0!</v>
      </c>
      <c r="F14" s="143"/>
      <c r="G14" s="118" t="e">
        <f>F14/B$8</f>
        <v>#DIV/0!</v>
      </c>
    </row>
    <row r="15" spans="1:7" ht="12.75">
      <c r="A15" s="148" t="s">
        <v>91</v>
      </c>
      <c r="B15" s="143"/>
      <c r="C15" s="115" t="e">
        <f>B15/B$8</f>
        <v>#DIV/0!</v>
      </c>
      <c r="D15" s="143"/>
      <c r="E15" s="115" t="e">
        <f>D15/B$8</f>
        <v>#DIV/0!</v>
      </c>
      <c r="F15" s="143"/>
      <c r="G15" s="118" t="e">
        <f>F15/B$8</f>
        <v>#DIV/0!</v>
      </c>
    </row>
    <row r="16" spans="1:7" ht="12.75">
      <c r="A16" s="79" t="s">
        <v>92</v>
      </c>
      <c r="B16" s="140"/>
      <c r="C16" s="149" t="e">
        <f>B16/B$8</f>
        <v>#DIV/0!</v>
      </c>
      <c r="D16" s="140"/>
      <c r="E16" s="149" t="e">
        <f>D16/B$8</f>
        <v>#DIV/0!</v>
      </c>
      <c r="F16" s="140"/>
      <c r="G16" s="150" t="e">
        <f>F16/B$8</f>
        <v>#DIV/0!</v>
      </c>
    </row>
    <row r="17" spans="1:7" ht="12.75">
      <c r="A17" s="151" t="s">
        <v>63</v>
      </c>
      <c r="B17" s="152">
        <f>SUM(B13:B16)</f>
        <v>0</v>
      </c>
      <c r="C17" s="153"/>
      <c r="D17" s="152">
        <f>SUM(D13:D16)</f>
        <v>0</v>
      </c>
      <c r="E17" s="153"/>
      <c r="F17" s="152">
        <f>SUM(F13:F16)</f>
        <v>0</v>
      </c>
      <c r="G17" s="154"/>
    </row>
    <row r="18" spans="1:7" ht="12.75">
      <c r="A18" s="155" t="s">
        <v>19</v>
      </c>
      <c r="B18" s="156"/>
      <c r="C18" s="157"/>
      <c r="D18" s="156"/>
      <c r="E18" s="157"/>
      <c r="F18" s="156"/>
      <c r="G18" s="158"/>
    </row>
    <row r="19" spans="1:7" ht="12.75">
      <c r="A19" s="148" t="s">
        <v>93</v>
      </c>
      <c r="B19" s="143"/>
      <c r="C19" s="115" t="e">
        <f>B19/B$8</f>
        <v>#DIV/0!</v>
      </c>
      <c r="D19" s="143"/>
      <c r="E19" s="115" t="e">
        <f>D19/B$8</f>
        <v>#DIV/0!</v>
      </c>
      <c r="F19" s="143"/>
      <c r="G19" s="118" t="e">
        <f>F19/B$8</f>
        <v>#DIV/0!</v>
      </c>
    </row>
    <row r="20" spans="1:7" ht="12.75">
      <c r="A20" s="148" t="s">
        <v>94</v>
      </c>
      <c r="B20" s="143"/>
      <c r="C20" s="115" t="e">
        <f>B20/B$8</f>
        <v>#DIV/0!</v>
      </c>
      <c r="D20" s="143"/>
      <c r="E20" s="115" t="e">
        <f>D20/B$8</f>
        <v>#DIV/0!</v>
      </c>
      <c r="F20" s="143"/>
      <c r="G20" s="118" t="e">
        <f>F20/B$8</f>
        <v>#DIV/0!</v>
      </c>
    </row>
    <row r="21" spans="1:7" ht="12.75">
      <c r="A21" s="148" t="s">
        <v>95</v>
      </c>
      <c r="B21" s="143"/>
      <c r="C21" s="115" t="e">
        <f>B21/B$8</f>
        <v>#DIV/0!</v>
      </c>
      <c r="D21" s="143"/>
      <c r="E21" s="115" t="e">
        <f>D21/B$8</f>
        <v>#DIV/0!</v>
      </c>
      <c r="F21" s="143"/>
      <c r="G21" s="118" t="e">
        <f>F21/B$8</f>
        <v>#DIV/0!</v>
      </c>
    </row>
    <row r="22" spans="1:7" ht="12.75">
      <c r="A22" s="148" t="s">
        <v>96</v>
      </c>
      <c r="B22" s="143"/>
      <c r="C22" s="115" t="e">
        <f>B22/B$8</f>
        <v>#DIV/0!</v>
      </c>
      <c r="D22" s="143"/>
      <c r="E22" s="115" t="e">
        <f>D22/B$8</f>
        <v>#DIV/0!</v>
      </c>
      <c r="F22" s="143"/>
      <c r="G22" s="118" t="e">
        <f>F22/B$8</f>
        <v>#DIV/0!</v>
      </c>
    </row>
    <row r="23" spans="1:7" ht="12.75">
      <c r="A23" s="79" t="s">
        <v>97</v>
      </c>
      <c r="B23" s="140"/>
      <c r="C23" s="149" t="e">
        <f>B23/B$8</f>
        <v>#DIV/0!</v>
      </c>
      <c r="D23" s="140"/>
      <c r="E23" s="149" t="e">
        <f>D23/B$8</f>
        <v>#DIV/0!</v>
      </c>
      <c r="F23" s="140"/>
      <c r="G23" s="150" t="e">
        <f>F23/B$8</f>
        <v>#DIV/0!</v>
      </c>
    </row>
    <row r="24" spans="1:7" ht="12.75">
      <c r="A24" s="71" t="s">
        <v>63</v>
      </c>
      <c r="B24" s="143">
        <f>SUM(B19:B23)</f>
        <v>0</v>
      </c>
      <c r="C24" s="115"/>
      <c r="D24" s="143">
        <f>SUM(D19:D23)</f>
        <v>0</v>
      </c>
      <c r="E24" s="113"/>
      <c r="F24" s="143">
        <f>SUM(F19:F23)</f>
        <v>0</v>
      </c>
      <c r="G24" s="118"/>
    </row>
    <row r="25" spans="1:7" ht="13.5" thickBot="1">
      <c r="A25" s="97" t="s">
        <v>2</v>
      </c>
      <c r="B25" s="165">
        <f>SUM(B17,B24)</f>
        <v>0</v>
      </c>
      <c r="C25" s="166"/>
      <c r="D25" s="165">
        <f>SUM(D17,D24)</f>
        <v>0</v>
      </c>
      <c r="E25" s="167"/>
      <c r="F25" s="165">
        <f>SUM(F17,F24)</f>
        <v>0</v>
      </c>
      <c r="G25" s="168"/>
    </row>
    <row r="26" spans="1:7" ht="13.5" thickTop="1">
      <c r="A26" s="142"/>
      <c r="B26" s="110"/>
      <c r="C26" s="109"/>
      <c r="D26" s="110"/>
      <c r="E26" s="108"/>
      <c r="F26" s="110"/>
      <c r="G26" s="179"/>
    </row>
    <row r="27" spans="1:7" ht="12.75">
      <c r="A27" s="67" t="s">
        <v>20</v>
      </c>
      <c r="B27" s="143"/>
      <c r="C27" s="144"/>
      <c r="D27" s="143"/>
      <c r="E27" s="105"/>
      <c r="F27" s="143"/>
      <c r="G27" s="6"/>
    </row>
    <row r="28" spans="1:7" ht="12.75">
      <c r="A28" s="148" t="s">
        <v>64</v>
      </c>
      <c r="B28" s="143"/>
      <c r="C28" s="115" t="e">
        <f aca="true" t="shared" si="0" ref="C28:C34">B28/B$8</f>
        <v>#DIV/0!</v>
      </c>
      <c r="D28" s="143"/>
      <c r="E28" s="113" t="e">
        <f aca="true" t="shared" si="1" ref="E28:E34">D28/B$8</f>
        <v>#DIV/0!</v>
      </c>
      <c r="F28" s="143"/>
      <c r="G28" s="118" t="e">
        <f aca="true" t="shared" si="2" ref="G28:G34">F28/B$8</f>
        <v>#DIV/0!</v>
      </c>
    </row>
    <row r="29" spans="1:7" ht="12.75">
      <c r="A29" s="148" t="s">
        <v>65</v>
      </c>
      <c r="B29" s="143"/>
      <c r="C29" s="115" t="e">
        <f t="shared" si="0"/>
        <v>#DIV/0!</v>
      </c>
      <c r="D29" s="143"/>
      <c r="E29" s="113" t="e">
        <f t="shared" si="1"/>
        <v>#DIV/0!</v>
      </c>
      <c r="F29" s="143"/>
      <c r="G29" s="118" t="e">
        <f t="shared" si="2"/>
        <v>#DIV/0!</v>
      </c>
    </row>
    <row r="30" spans="1:7" ht="12.75">
      <c r="A30" s="148" t="s">
        <v>66</v>
      </c>
      <c r="B30" s="143"/>
      <c r="C30" s="115" t="e">
        <f t="shared" si="0"/>
        <v>#DIV/0!</v>
      </c>
      <c r="D30" s="143"/>
      <c r="E30" s="113" t="e">
        <f t="shared" si="1"/>
        <v>#DIV/0!</v>
      </c>
      <c r="F30" s="143"/>
      <c r="G30" s="118" t="e">
        <f t="shared" si="2"/>
        <v>#DIV/0!</v>
      </c>
    </row>
    <row r="31" spans="1:7" ht="12.75">
      <c r="A31" s="148" t="s">
        <v>67</v>
      </c>
      <c r="B31" s="143"/>
      <c r="C31" s="115" t="e">
        <f t="shared" si="0"/>
        <v>#DIV/0!</v>
      </c>
      <c r="D31" s="143"/>
      <c r="E31" s="113" t="e">
        <f t="shared" si="1"/>
        <v>#DIV/0!</v>
      </c>
      <c r="F31" s="143"/>
      <c r="G31" s="118" t="e">
        <f t="shared" si="2"/>
        <v>#DIV/0!</v>
      </c>
    </row>
    <row r="32" spans="1:7" ht="12.75">
      <c r="A32" s="148" t="s">
        <v>68</v>
      </c>
      <c r="B32" s="143"/>
      <c r="C32" s="115" t="e">
        <f t="shared" si="0"/>
        <v>#DIV/0!</v>
      </c>
      <c r="D32" s="143"/>
      <c r="E32" s="113" t="e">
        <f t="shared" si="1"/>
        <v>#DIV/0!</v>
      </c>
      <c r="F32" s="143"/>
      <c r="G32" s="118" t="e">
        <f t="shared" si="2"/>
        <v>#DIV/0!</v>
      </c>
    </row>
    <row r="33" spans="1:7" ht="12.75">
      <c r="A33" s="148" t="s">
        <v>69</v>
      </c>
      <c r="B33" s="143"/>
      <c r="C33" s="115" t="e">
        <f t="shared" si="0"/>
        <v>#DIV/0!</v>
      </c>
      <c r="D33" s="143"/>
      <c r="E33" s="113" t="e">
        <f t="shared" si="1"/>
        <v>#DIV/0!</v>
      </c>
      <c r="F33" s="143"/>
      <c r="G33" s="118" t="e">
        <f t="shared" si="2"/>
        <v>#DIV/0!</v>
      </c>
    </row>
    <row r="34" spans="1:7" ht="12.75">
      <c r="A34" s="79" t="s">
        <v>70</v>
      </c>
      <c r="B34" s="140"/>
      <c r="C34" s="149" t="e">
        <f t="shared" si="0"/>
        <v>#DIV/0!</v>
      </c>
      <c r="D34" s="140"/>
      <c r="E34" s="164" t="e">
        <f t="shared" si="1"/>
        <v>#DIV/0!</v>
      </c>
      <c r="F34" s="140"/>
      <c r="G34" s="150" t="e">
        <f t="shared" si="2"/>
        <v>#DIV/0!</v>
      </c>
    </row>
    <row r="35" spans="1:7" ht="13.5" thickBot="1">
      <c r="A35" s="98" t="s">
        <v>2</v>
      </c>
      <c r="B35" s="140">
        <f>SUM(B28:B34)</f>
        <v>0</v>
      </c>
      <c r="C35" s="149"/>
      <c r="D35" s="140">
        <f>SUM(D28:D34)</f>
        <v>0</v>
      </c>
      <c r="E35" s="164"/>
      <c r="F35" s="140">
        <f>SUM(F28:F34)</f>
        <v>0</v>
      </c>
      <c r="G35" s="150"/>
    </row>
    <row r="36" spans="1:7" ht="13.5" thickTop="1">
      <c r="A36" s="159"/>
      <c r="B36" s="160"/>
      <c r="C36" s="161"/>
      <c r="D36" s="160"/>
      <c r="E36" s="162"/>
      <c r="F36" s="160"/>
      <c r="G36" s="163"/>
    </row>
    <row r="37" spans="1:7" ht="12.75">
      <c r="A37" s="90" t="s">
        <v>21</v>
      </c>
      <c r="B37" s="110"/>
      <c r="C37" s="109"/>
      <c r="D37" s="110"/>
      <c r="E37" s="108"/>
      <c r="F37" s="110"/>
      <c r="G37" s="179"/>
    </row>
    <row r="38" spans="1:7" ht="12.75">
      <c r="A38" s="148" t="s">
        <v>71</v>
      </c>
      <c r="B38" s="143"/>
      <c r="C38" s="115" t="e">
        <f aca="true" t="shared" si="3" ref="C38:C51">B38/B$8</f>
        <v>#DIV/0!</v>
      </c>
      <c r="D38" s="143"/>
      <c r="E38" s="113" t="e">
        <f aca="true" t="shared" si="4" ref="E38:E51">D38/B$8</f>
        <v>#DIV/0!</v>
      </c>
      <c r="F38" s="143"/>
      <c r="G38" s="118" t="e">
        <f aca="true" t="shared" si="5" ref="G38:G51">F38/B$8</f>
        <v>#DIV/0!</v>
      </c>
    </row>
    <row r="39" spans="1:7" ht="12.75">
      <c r="A39" s="148" t="s">
        <v>72</v>
      </c>
      <c r="B39" s="143"/>
      <c r="C39" s="115" t="e">
        <f t="shared" si="3"/>
        <v>#DIV/0!</v>
      </c>
      <c r="D39" s="143"/>
      <c r="E39" s="113" t="e">
        <f t="shared" si="4"/>
        <v>#DIV/0!</v>
      </c>
      <c r="F39" s="143"/>
      <c r="G39" s="118" t="e">
        <f t="shared" si="5"/>
        <v>#DIV/0!</v>
      </c>
    </row>
    <row r="40" spans="1:7" ht="12.75">
      <c r="A40" s="148" t="s">
        <v>73</v>
      </c>
      <c r="B40" s="143"/>
      <c r="C40" s="115" t="e">
        <f t="shared" si="3"/>
        <v>#DIV/0!</v>
      </c>
      <c r="D40" s="143"/>
      <c r="E40" s="113" t="e">
        <f t="shared" si="4"/>
        <v>#DIV/0!</v>
      </c>
      <c r="F40" s="143"/>
      <c r="G40" s="118" t="e">
        <f t="shared" si="5"/>
        <v>#DIV/0!</v>
      </c>
    </row>
    <row r="41" spans="1:7" ht="12.75">
      <c r="A41" s="148" t="s">
        <v>74</v>
      </c>
      <c r="B41" s="143"/>
      <c r="C41" s="115" t="e">
        <f t="shared" si="3"/>
        <v>#DIV/0!</v>
      </c>
      <c r="D41" s="143"/>
      <c r="E41" s="113" t="e">
        <f t="shared" si="4"/>
        <v>#DIV/0!</v>
      </c>
      <c r="F41" s="143"/>
      <c r="G41" s="118" t="e">
        <f t="shared" si="5"/>
        <v>#DIV/0!</v>
      </c>
    </row>
    <row r="42" spans="1:7" ht="12.75">
      <c r="A42" s="148" t="s">
        <v>75</v>
      </c>
      <c r="B42" s="143"/>
      <c r="C42" s="115" t="e">
        <f t="shared" si="3"/>
        <v>#DIV/0!</v>
      </c>
      <c r="D42" s="143"/>
      <c r="E42" s="113" t="e">
        <f t="shared" si="4"/>
        <v>#DIV/0!</v>
      </c>
      <c r="F42" s="143"/>
      <c r="G42" s="118" t="e">
        <f t="shared" si="5"/>
        <v>#DIV/0!</v>
      </c>
    </row>
    <row r="43" spans="1:7" ht="12.75">
      <c r="A43" s="148" t="s">
        <v>76</v>
      </c>
      <c r="B43" s="143"/>
      <c r="C43" s="115" t="e">
        <f t="shared" si="3"/>
        <v>#DIV/0!</v>
      </c>
      <c r="D43" s="143"/>
      <c r="E43" s="113" t="e">
        <f t="shared" si="4"/>
        <v>#DIV/0!</v>
      </c>
      <c r="F43" s="143"/>
      <c r="G43" s="118" t="e">
        <f t="shared" si="5"/>
        <v>#DIV/0!</v>
      </c>
    </row>
    <row r="44" spans="1:7" ht="12.75">
      <c r="A44" s="148" t="s">
        <v>77</v>
      </c>
      <c r="B44" s="143"/>
      <c r="C44" s="115" t="e">
        <f t="shared" si="3"/>
        <v>#DIV/0!</v>
      </c>
      <c r="D44" s="143"/>
      <c r="E44" s="113" t="e">
        <f t="shared" si="4"/>
        <v>#DIV/0!</v>
      </c>
      <c r="F44" s="143"/>
      <c r="G44" s="118" t="e">
        <f t="shared" si="5"/>
        <v>#DIV/0!</v>
      </c>
    </row>
    <row r="45" spans="1:7" ht="12.75">
      <c r="A45" s="148" t="s">
        <v>78</v>
      </c>
      <c r="B45" s="143"/>
      <c r="C45" s="115" t="e">
        <f t="shared" si="3"/>
        <v>#DIV/0!</v>
      </c>
      <c r="D45" s="143"/>
      <c r="E45" s="113" t="e">
        <f t="shared" si="4"/>
        <v>#DIV/0!</v>
      </c>
      <c r="F45" s="143"/>
      <c r="G45" s="118" t="e">
        <f t="shared" si="5"/>
        <v>#DIV/0!</v>
      </c>
    </row>
    <row r="46" spans="1:7" ht="12.75">
      <c r="A46" s="148" t="s">
        <v>79</v>
      </c>
      <c r="B46" s="143"/>
      <c r="C46" s="115" t="e">
        <f t="shared" si="3"/>
        <v>#DIV/0!</v>
      </c>
      <c r="D46" s="143"/>
      <c r="E46" s="113" t="e">
        <f t="shared" si="4"/>
        <v>#DIV/0!</v>
      </c>
      <c r="F46" s="143"/>
      <c r="G46" s="118" t="e">
        <f t="shared" si="5"/>
        <v>#DIV/0!</v>
      </c>
    </row>
    <row r="47" spans="1:7" ht="12.75">
      <c r="A47" s="148" t="s">
        <v>80</v>
      </c>
      <c r="B47" s="143"/>
      <c r="C47" s="115" t="e">
        <f t="shared" si="3"/>
        <v>#DIV/0!</v>
      </c>
      <c r="D47" s="143"/>
      <c r="E47" s="113" t="e">
        <f t="shared" si="4"/>
        <v>#DIV/0!</v>
      </c>
      <c r="F47" s="143"/>
      <c r="G47" s="118" t="e">
        <f t="shared" si="5"/>
        <v>#DIV/0!</v>
      </c>
    </row>
    <row r="48" spans="1:7" ht="12.75">
      <c r="A48" s="148" t="s">
        <v>81</v>
      </c>
      <c r="B48" s="143"/>
      <c r="C48" s="115" t="e">
        <f t="shared" si="3"/>
        <v>#DIV/0!</v>
      </c>
      <c r="D48" s="143"/>
      <c r="E48" s="113" t="e">
        <f t="shared" si="4"/>
        <v>#DIV/0!</v>
      </c>
      <c r="F48" s="143"/>
      <c r="G48" s="118" t="e">
        <f t="shared" si="5"/>
        <v>#DIV/0!</v>
      </c>
    </row>
    <row r="49" spans="1:7" ht="12.75">
      <c r="A49" s="148" t="s">
        <v>82</v>
      </c>
      <c r="B49" s="143"/>
      <c r="C49" s="115" t="e">
        <f t="shared" si="3"/>
        <v>#DIV/0!</v>
      </c>
      <c r="D49" s="143"/>
      <c r="E49" s="113" t="e">
        <f t="shared" si="4"/>
        <v>#DIV/0!</v>
      </c>
      <c r="F49" s="143"/>
      <c r="G49" s="118" t="e">
        <f t="shared" si="5"/>
        <v>#DIV/0!</v>
      </c>
    </row>
    <row r="50" spans="1:7" ht="12.75">
      <c r="A50" s="148" t="s">
        <v>83</v>
      </c>
      <c r="B50" s="143"/>
      <c r="C50" s="115" t="e">
        <f t="shared" si="3"/>
        <v>#DIV/0!</v>
      </c>
      <c r="D50" s="143"/>
      <c r="E50" s="113" t="e">
        <f t="shared" si="4"/>
        <v>#DIV/0!</v>
      </c>
      <c r="F50" s="143"/>
      <c r="G50" s="118" t="e">
        <f t="shared" si="5"/>
        <v>#DIV/0!</v>
      </c>
    </row>
    <row r="51" spans="1:7" ht="12.75">
      <c r="A51" s="148" t="s">
        <v>84</v>
      </c>
      <c r="B51" s="143"/>
      <c r="C51" s="115" t="e">
        <f t="shared" si="3"/>
        <v>#DIV/0!</v>
      </c>
      <c r="D51" s="143"/>
      <c r="E51" s="113" t="e">
        <f t="shared" si="4"/>
        <v>#DIV/0!</v>
      </c>
      <c r="F51" s="143"/>
      <c r="G51" s="118" t="e">
        <f t="shared" si="5"/>
        <v>#DIV/0!</v>
      </c>
    </row>
    <row r="52" spans="1:7" ht="13.5" thickBot="1">
      <c r="A52" s="100" t="s">
        <v>2</v>
      </c>
      <c r="B52" s="169">
        <f>SUM(B38:B51)</f>
        <v>0</v>
      </c>
      <c r="C52" s="123"/>
      <c r="D52" s="169">
        <f>SUM(D38:D51)</f>
        <v>0</v>
      </c>
      <c r="E52" s="122"/>
      <c r="F52" s="169">
        <f>SUM(F38:F51)</f>
        <v>0</v>
      </c>
      <c r="G52" s="170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ht="12.75">
      <c r="A55" s="180"/>
    </row>
    <row r="61" ht="12.75">
      <c r="A61" s="14"/>
    </row>
  </sheetData>
  <sheetProtection password="CC30" sheet="1" objects="1" scenarios="1"/>
  <mergeCells count="5">
    <mergeCell ref="B8:C8"/>
    <mergeCell ref="B10:C10"/>
    <mergeCell ref="D10:E10"/>
    <mergeCell ref="F10:G10"/>
    <mergeCell ref="F9:G9"/>
  </mergeCells>
  <printOptions horizontalCentered="1"/>
  <pageMargins left="0" right="0" top="0.75" bottom="0.75" header="0.5" footer="0.5"/>
  <pageSetup horizontalDpi="600" verticalDpi="600" orientation="portrait" r:id="rId1"/>
  <headerFooter alignWithMargins="0">
    <oddHeader>&amp;C&amp;"Arial,Bold"&amp;12TABLE 8d - NON-PERSISTENCE STUDY
REASONS FOR NOT RETURNING
PART II - NONRESIDENTS ON PROBATION
ENTERING CLASS OF 2004
REGENT TOTAL
SPRING 2007</oddHeader>
    <oddFooter>&amp;L&amp;9dg/h/aa/nonpers06.xls
&amp;D@&amp;T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H03391</dc:creator>
  <cp:keywords/>
  <dc:description/>
  <cp:lastModifiedBy>Shirley Uehle</cp:lastModifiedBy>
  <cp:lastPrinted>2006-12-14T17:17:44Z</cp:lastPrinted>
  <dcterms:created xsi:type="dcterms:W3CDTF">1998-11-04T19:52:46Z</dcterms:created>
  <dcterms:modified xsi:type="dcterms:W3CDTF">2009-05-04T23:07:47Z</dcterms:modified>
  <cp:category/>
  <cp:version/>
  <cp:contentType/>
  <cp:contentStatus/>
</cp:coreProperties>
</file>